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15926609-0834-4450-950B-21B11B14CBF3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6" i="1" l="1"/>
  <c r="AC26" i="1"/>
  <c r="AB26" i="1"/>
  <c r="X26" i="1"/>
  <c r="T26" i="1"/>
  <c r="S26" i="1"/>
  <c r="R26" i="1"/>
  <c r="I26" i="1"/>
  <c r="H26" i="1"/>
  <c r="G26" i="1"/>
  <c r="F26" i="1"/>
  <c r="E26" i="1"/>
  <c r="D26" i="1"/>
  <c r="C26" i="1"/>
  <c r="AE24" i="1"/>
  <c r="J24" i="1"/>
  <c r="AE23" i="1"/>
  <c r="AE22" i="1"/>
  <c r="J22" i="1"/>
  <c r="AA21" i="1"/>
  <c r="AA26" i="1" s="1"/>
  <c r="Z21" i="1"/>
  <c r="Z26" i="1" s="1"/>
  <c r="Y21" i="1"/>
  <c r="AE21" i="1" s="1"/>
  <c r="U21" i="1"/>
  <c r="J21" i="1"/>
  <c r="AE20" i="1"/>
  <c r="T20" i="1"/>
  <c r="S20" i="1"/>
  <c r="R20" i="1"/>
  <c r="Q20" i="1"/>
  <c r="Q26" i="1" s="1"/>
  <c r="P20" i="1"/>
  <c r="P26" i="1" s="1"/>
  <c r="O20" i="1"/>
  <c r="O26" i="1" s="1"/>
  <c r="N20" i="1"/>
  <c r="N26" i="1" s="1"/>
  <c r="J20" i="1"/>
  <c r="U20" i="1" s="1"/>
  <c r="AE19" i="1"/>
  <c r="J19" i="1"/>
  <c r="AE18" i="1"/>
  <c r="U18" i="1"/>
  <c r="J18" i="1"/>
  <c r="AE17" i="1"/>
  <c r="J17" i="1"/>
  <c r="AE16" i="1"/>
  <c r="U16" i="1"/>
  <c r="J16" i="1"/>
  <c r="AE15" i="1"/>
  <c r="U15" i="1"/>
  <c r="J15" i="1"/>
  <c r="AE14" i="1"/>
  <c r="U14" i="1"/>
  <c r="J14" i="1"/>
  <c r="AE13" i="1"/>
  <c r="J13" i="1"/>
  <c r="AE12" i="1"/>
  <c r="J12" i="1"/>
  <c r="AE11" i="1"/>
  <c r="U11" i="1"/>
  <c r="J11" i="1"/>
  <c r="AE10" i="1"/>
  <c r="J10" i="1"/>
  <c r="AE9" i="1"/>
  <c r="U9" i="1"/>
  <c r="U26" i="1" s="1"/>
  <c r="J9" i="1"/>
  <c r="AE8" i="1"/>
  <c r="J8" i="1"/>
  <c r="J26" i="1" l="1"/>
  <c r="AE26" i="1"/>
  <c r="Y26" i="1"/>
</calcChain>
</file>

<file path=xl/sharedStrings.xml><?xml version="1.0" encoding="utf-8"?>
<sst xmlns="http://schemas.openxmlformats.org/spreadsheetml/2006/main" count="124" uniqueCount="43">
  <si>
    <t>Kecamatan Pejawaran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</si>
  <si>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</si>
  <si>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</si>
  <si>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</si>
  <si>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</si>
  <si>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</si>
  <si>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</si>
  <si>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</si>
  <si>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</si>
  <si>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</si>
  <si>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</si>
  <si>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</si>
  <si>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</si>
  <si>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</si>
  <si>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</si>
  <si>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</si>
  <si>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</si>
  <si>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</si>
  <si>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</si>
  <si>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</si>
  <si>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</si>
  <si>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</si>
  <si>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</si>
  <si>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</si>
  <si>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</si>
  <si>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</si>
  <si>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</si>
  <si>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(5)</t>
  </si>
  <si>
    <t>(6)</t>
  </si>
  <si>
    <t>(7)</t>
  </si>
  <si>
    <t>(8)</t>
  </si>
  <si>
    <t>-</t>
  </si>
  <si>
    <t>(9)</t>
  </si>
  <si>
    <t>Tabel : 5.3  Rata-rata Produksi (kg) Tanaman Pangan Menurut Jenis Tanaman per desa di</t>
  </si>
  <si>
    <t>Jenis Tanaman Pangan</t>
  </si>
  <si>
    <t>Padi</t>
  </si>
  <si>
    <t>Jagung</t>
  </si>
  <si>
    <t>Ubi Kayu</t>
  </si>
  <si>
    <t>Ubi Jalar</t>
  </si>
  <si>
    <t>Kacang Tanah</t>
  </si>
  <si>
    <t>Kedelai</t>
  </si>
  <si>
    <t>Kacang Hijau</t>
  </si>
  <si>
    <t>*Boleh ditambahkan jenis tanaman pangan lain sesuai potensi desa, jika tidak ada di 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</si>
</sst>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  <font>
      <b/>
      <sz val="14"/>
      <color rgb="FFFF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0" fontId="4" fillId="0" borderId="0" xfId="0" applyFont="1"/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A1:AE1001"/>
  <sheetViews>
    <sheetView tabSelected="1" workbookViewId="0">
      <selection activeCell="I16" sqref="I16"/>
    </sheetView>
  </sheetViews>
  <sheetFormatPr defaultColWidth="14.44140625" defaultRowHeight="14.4"/>
  <cols>
    <col min="1" max="1" width="8.6640625" style="2" customWidth="1"/>
    <col min="2" max="2" width="22" style="2" customWidth="1"/>
    <col min="3" max="9" width="9.5546875" style="2" customWidth="1"/>
    <col min="10" max="10" width="12.109375" style="2" customWidth="1"/>
    <col min="11" max="12" width="8.6640625" style="2" customWidth="1"/>
    <col min="13" max="13" width="22" style="2" customWidth="1"/>
    <col min="14" max="20" width="9.44140625" style="2" customWidth="1"/>
    <col min="21" max="21" width="12.6640625" style="2" customWidth="1"/>
    <col min="22" max="22" width="8.6640625" style="2" customWidth="1"/>
    <col min="23" max="23" width="18.5546875" style="2" customWidth="1"/>
    <col min="24" max="26" width="8.6640625" style="2" customWidth="1"/>
    <col min="27" max="16384" width="14.44140625" style="2"/>
  </cols>
  <sheetData>
    <row r="1" spans="1:3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4.25" customHeight="1">
      <c r="A2" s="1"/>
      <c r="B2" s="1" t="s">
        <v>33</v>
      </c>
      <c r="C2" s="1"/>
      <c r="D2" s="1"/>
      <c r="E2" s="1"/>
      <c r="F2" s="1"/>
      <c r="G2" s="1"/>
      <c r="H2" s="1"/>
      <c r="I2" s="1"/>
      <c r="J2" s="1"/>
      <c r="K2" s="1"/>
      <c r="L2" s="1"/>
      <c r="M2" s="1" t="s">
        <v>33</v>
      </c>
      <c r="N2" s="1"/>
      <c r="O2" s="1"/>
      <c r="P2" s="1"/>
      <c r="Q2" s="1"/>
      <c r="R2" s="1"/>
      <c r="S2" s="1"/>
      <c r="T2" s="1"/>
      <c r="U2" s="1"/>
      <c r="V2" s="1"/>
      <c r="W2" s="1" t="s">
        <v>33</v>
      </c>
      <c r="X2" s="1"/>
      <c r="Y2" s="1"/>
      <c r="Z2" s="1"/>
      <c r="AA2" s="1"/>
      <c r="AB2" s="1"/>
      <c r="AC2" s="1"/>
      <c r="AD2" s="1"/>
      <c r="AE2" s="1"/>
    </row>
    <row r="3" spans="1:31" ht="14.25" customHeight="1">
      <c r="A3" s="1"/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 t="s">
        <v>0</v>
      </c>
      <c r="N3" s="1"/>
      <c r="O3" s="1"/>
      <c r="P3" s="1"/>
      <c r="Q3" s="1"/>
      <c r="R3" s="1"/>
      <c r="S3" s="1"/>
      <c r="T3" s="1"/>
      <c r="U3" s="1"/>
      <c r="V3" s="1"/>
      <c r="W3" s="1" t="s">
        <v>0</v>
      </c>
      <c r="X3" s="1"/>
      <c r="Y3" s="1"/>
      <c r="Z3" s="1"/>
      <c r="AA3" s="1"/>
      <c r="AB3" s="1"/>
      <c r="AC3" s="1"/>
      <c r="AD3" s="1"/>
      <c r="AE3" s="1"/>
    </row>
    <row r="4" spans="1:31" ht="14.25" customHeight="1">
      <c r="A4" s="1"/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 t="s">
        <v>2</v>
      </c>
      <c r="N4" s="1"/>
      <c r="O4" s="1"/>
      <c r="P4" s="1"/>
      <c r="Q4" s="1"/>
      <c r="R4" s="1"/>
      <c r="S4" s="1"/>
      <c r="T4" s="1"/>
      <c r="U4" s="1"/>
      <c r="V4" s="1"/>
      <c r="W4" s="1" t="s">
        <v>3</v>
      </c>
      <c r="X4" s="1"/>
      <c r="Y4" s="1"/>
      <c r="Z4" s="1"/>
      <c r="AA4" s="1"/>
      <c r="AB4" s="1"/>
      <c r="AC4" s="1"/>
      <c r="AD4" s="1"/>
      <c r="AE4" s="1"/>
    </row>
    <row r="5" spans="1:31" ht="14.25" customHeight="1">
      <c r="A5" s="1"/>
      <c r="B5" s="12" t="s">
        <v>4</v>
      </c>
      <c r="C5" s="14" t="s">
        <v>34</v>
      </c>
      <c r="D5" s="15"/>
      <c r="E5" s="15"/>
      <c r="F5" s="15"/>
      <c r="G5" s="15"/>
      <c r="H5" s="15"/>
      <c r="I5" s="15"/>
      <c r="J5" s="12" t="s">
        <v>5</v>
      </c>
      <c r="K5" s="1"/>
      <c r="L5" s="1"/>
      <c r="M5" s="12" t="s">
        <v>4</v>
      </c>
      <c r="N5" s="14" t="s">
        <v>34</v>
      </c>
      <c r="O5" s="15"/>
      <c r="P5" s="15"/>
      <c r="Q5" s="15"/>
      <c r="R5" s="15"/>
      <c r="S5" s="15"/>
      <c r="T5" s="15"/>
      <c r="U5" s="12" t="s">
        <v>5</v>
      </c>
      <c r="V5" s="1"/>
      <c r="W5" s="12" t="s">
        <v>4</v>
      </c>
      <c r="X5" s="14" t="s">
        <v>34</v>
      </c>
      <c r="Y5" s="15"/>
      <c r="Z5" s="15"/>
      <c r="AA5" s="15"/>
      <c r="AB5" s="15"/>
      <c r="AC5" s="15"/>
      <c r="AD5" s="15"/>
      <c r="AE5" s="12" t="s">
        <v>5</v>
      </c>
    </row>
    <row r="6" spans="1:31" ht="30.75" customHeight="1">
      <c r="A6" s="1"/>
      <c r="B6" s="11"/>
      <c r="C6" s="18" t="s">
        <v>35</v>
      </c>
      <c r="D6" s="18" t="s">
        <v>36</v>
      </c>
      <c r="E6" s="18" t="s">
        <v>37</v>
      </c>
      <c r="F6" s="18" t="s">
        <v>38</v>
      </c>
      <c r="G6" s="18" t="s">
        <v>39</v>
      </c>
      <c r="H6" s="18" t="s">
        <v>40</v>
      </c>
      <c r="I6" s="18" t="s">
        <v>41</v>
      </c>
      <c r="J6" s="11"/>
      <c r="K6" s="1"/>
      <c r="L6" s="1"/>
      <c r="M6" s="11"/>
      <c r="N6" s="18" t="s">
        <v>35</v>
      </c>
      <c r="O6" s="18" t="s">
        <v>36</v>
      </c>
      <c r="P6" s="18" t="s">
        <v>37</v>
      </c>
      <c r="Q6" s="18" t="s">
        <v>38</v>
      </c>
      <c r="R6" s="18" t="s">
        <v>39</v>
      </c>
      <c r="S6" s="18" t="s">
        <v>40</v>
      </c>
      <c r="T6" s="18" t="s">
        <v>41</v>
      </c>
      <c r="U6" s="11"/>
      <c r="V6" s="1"/>
      <c r="W6" s="11"/>
      <c r="X6" s="18" t="s">
        <v>35</v>
      </c>
      <c r="Y6" s="18" t="s">
        <v>36</v>
      </c>
      <c r="Z6" s="18" t="s">
        <v>37</v>
      </c>
      <c r="AA6" s="18" t="s">
        <v>38</v>
      </c>
      <c r="AB6" s="18" t="s">
        <v>39</v>
      </c>
      <c r="AC6" s="18" t="s">
        <v>40</v>
      </c>
      <c r="AD6" s="18" t="s">
        <v>41</v>
      </c>
      <c r="AE6" s="11"/>
    </row>
    <row r="7" spans="1:31" ht="14.25" customHeight="1">
      <c r="A7" s="1"/>
      <c r="B7" s="5" t="s">
        <v>6</v>
      </c>
      <c r="C7" s="6" t="s">
        <v>7</v>
      </c>
      <c r="D7" s="6" t="s">
        <v>8</v>
      </c>
      <c r="E7" s="6" t="s">
        <v>9</v>
      </c>
      <c r="F7" s="6" t="s">
        <v>27</v>
      </c>
      <c r="G7" s="5" t="s">
        <v>28</v>
      </c>
      <c r="H7" s="5" t="s">
        <v>29</v>
      </c>
      <c r="I7" s="5" t="s">
        <v>30</v>
      </c>
      <c r="J7" s="5" t="s">
        <v>32</v>
      </c>
      <c r="K7" s="1"/>
      <c r="L7" s="1"/>
      <c r="M7" s="5" t="s">
        <v>6</v>
      </c>
      <c r="N7" s="6" t="s">
        <v>7</v>
      </c>
      <c r="O7" s="6" t="s">
        <v>8</v>
      </c>
      <c r="P7" s="6" t="s">
        <v>9</v>
      </c>
      <c r="Q7" s="6" t="s">
        <v>27</v>
      </c>
      <c r="R7" s="5" t="s">
        <v>28</v>
      </c>
      <c r="S7" s="5" t="s">
        <v>29</v>
      </c>
      <c r="T7" s="5" t="s">
        <v>30</v>
      </c>
      <c r="U7" s="5" t="s">
        <v>32</v>
      </c>
      <c r="V7" s="1"/>
      <c r="W7" s="5" t="s">
        <v>6</v>
      </c>
      <c r="X7" s="6" t="s">
        <v>7</v>
      </c>
      <c r="Y7" s="6" t="s">
        <v>8</v>
      </c>
      <c r="Z7" s="6" t="s">
        <v>9</v>
      </c>
      <c r="AA7" s="6" t="s">
        <v>27</v>
      </c>
      <c r="AB7" s="5" t="s">
        <v>28</v>
      </c>
      <c r="AC7" s="5" t="s">
        <v>29</v>
      </c>
      <c r="AD7" s="5" t="s">
        <v>30</v>
      </c>
      <c r="AE7" s="5" t="s">
        <v>32</v>
      </c>
    </row>
    <row r="8" spans="1:31" ht="14.25" customHeight="1">
      <c r="A8" s="1"/>
      <c r="B8" s="13" t="s">
        <v>10</v>
      </c>
      <c r="C8" s="9">
        <v>1000</v>
      </c>
      <c r="D8" s="9">
        <v>5000</v>
      </c>
      <c r="E8" s="9">
        <v>3000</v>
      </c>
      <c r="F8" s="9">
        <v>1500</v>
      </c>
      <c r="G8" s="9">
        <v>4000</v>
      </c>
      <c r="H8" s="9">
        <v>50</v>
      </c>
      <c r="I8" s="9">
        <v>0</v>
      </c>
      <c r="J8" s="9">
        <f t="shared" ref="J8:J22" si="0">SUM(C8:I8)</f>
        <v>14550</v>
      </c>
      <c r="K8" s="1"/>
      <c r="L8" s="1"/>
      <c r="M8" s="13" t="s">
        <v>10</v>
      </c>
      <c r="N8" s="9">
        <v>8500</v>
      </c>
      <c r="O8" s="9">
        <v>7000</v>
      </c>
      <c r="P8" s="9">
        <v>2600</v>
      </c>
      <c r="Q8" s="9">
        <v>1500</v>
      </c>
      <c r="R8" s="9">
        <v>3500</v>
      </c>
      <c r="S8" s="9">
        <v>0</v>
      </c>
      <c r="T8" s="9">
        <v>0</v>
      </c>
      <c r="U8" s="9">
        <v>23100</v>
      </c>
      <c r="V8" s="1"/>
      <c r="W8" s="13" t="s">
        <v>10</v>
      </c>
      <c r="X8" s="7">
        <v>8100</v>
      </c>
      <c r="Y8" s="7">
        <v>7000</v>
      </c>
      <c r="Z8" s="7">
        <v>2800</v>
      </c>
      <c r="AA8" s="7">
        <v>1500</v>
      </c>
      <c r="AB8" s="7">
        <v>3500</v>
      </c>
      <c r="AC8" s="7">
        <v>0</v>
      </c>
      <c r="AD8" s="7">
        <v>0</v>
      </c>
      <c r="AE8" s="7">
        <f t="shared" ref="AE8:AE24" si="1">SUM(X8:AD8)</f>
        <v>22900</v>
      </c>
    </row>
    <row r="9" spans="1:31" ht="14.25" customHeight="1">
      <c r="A9" s="1"/>
      <c r="B9" s="1" t="s">
        <v>11</v>
      </c>
      <c r="C9" s="8">
        <v>44514</v>
      </c>
      <c r="D9" s="8">
        <v>11128</v>
      </c>
      <c r="E9" s="8">
        <v>8500</v>
      </c>
      <c r="F9" s="8">
        <v>4000</v>
      </c>
      <c r="G9" s="8">
        <v>2500</v>
      </c>
      <c r="H9" s="8">
        <v>0</v>
      </c>
      <c r="I9" s="8">
        <v>0</v>
      </c>
      <c r="J9" s="8">
        <f t="shared" si="0"/>
        <v>70642</v>
      </c>
      <c r="K9" s="1"/>
      <c r="L9" s="1"/>
      <c r="M9" s="1" t="s">
        <v>11</v>
      </c>
      <c r="N9" s="8">
        <v>120000</v>
      </c>
      <c r="O9" s="8">
        <v>10000</v>
      </c>
      <c r="P9" s="8">
        <v>15000</v>
      </c>
      <c r="Q9" s="8">
        <v>7000</v>
      </c>
      <c r="R9" s="8">
        <v>5000</v>
      </c>
      <c r="S9" s="8">
        <v>0</v>
      </c>
      <c r="T9" s="8">
        <v>0</v>
      </c>
      <c r="U9" s="8">
        <f>SUM(N9:T9)</f>
        <v>157000</v>
      </c>
      <c r="V9" s="1"/>
      <c r="W9" s="1" t="s">
        <v>11</v>
      </c>
      <c r="X9" s="8">
        <v>120000</v>
      </c>
      <c r="Y9" s="8">
        <v>10000</v>
      </c>
      <c r="Z9" s="8">
        <v>15000</v>
      </c>
      <c r="AA9" s="8">
        <v>5000</v>
      </c>
      <c r="AB9" s="8">
        <v>7000</v>
      </c>
      <c r="AC9" s="8">
        <v>0</v>
      </c>
      <c r="AD9" s="8">
        <v>0</v>
      </c>
      <c r="AE9" s="7">
        <f t="shared" si="1"/>
        <v>157000</v>
      </c>
    </row>
    <row r="10" spans="1:31" ht="14.25" customHeight="1">
      <c r="A10" s="1"/>
      <c r="B10" s="1" t="s">
        <v>12</v>
      </c>
      <c r="C10" s="8">
        <v>12400</v>
      </c>
      <c r="D10" s="8">
        <v>7700</v>
      </c>
      <c r="E10" s="8">
        <v>9300</v>
      </c>
      <c r="F10" s="8">
        <v>1500</v>
      </c>
      <c r="G10" s="8">
        <v>300</v>
      </c>
      <c r="H10" s="8">
        <v>0</v>
      </c>
      <c r="I10" s="8">
        <v>0</v>
      </c>
      <c r="J10" s="8">
        <f t="shared" si="0"/>
        <v>31200</v>
      </c>
      <c r="K10" s="1"/>
      <c r="L10" s="1"/>
      <c r="M10" s="1" t="s">
        <v>12</v>
      </c>
      <c r="N10" s="8">
        <v>10000</v>
      </c>
      <c r="O10" s="8">
        <v>5000</v>
      </c>
      <c r="P10" s="8">
        <v>10000</v>
      </c>
      <c r="Q10" s="8">
        <v>2500</v>
      </c>
      <c r="R10" s="8">
        <v>1000</v>
      </c>
      <c r="S10" s="8"/>
      <c r="T10" s="8"/>
      <c r="U10" s="8">
        <v>28500</v>
      </c>
      <c r="V10" s="1"/>
      <c r="W10" s="1" t="s">
        <v>12</v>
      </c>
      <c r="X10" s="7">
        <v>9000</v>
      </c>
      <c r="Y10" s="7">
        <v>6000</v>
      </c>
      <c r="Z10" s="7">
        <v>8000</v>
      </c>
      <c r="AA10" s="7">
        <v>3000</v>
      </c>
      <c r="AB10" s="7">
        <v>1500</v>
      </c>
      <c r="AC10" s="7">
        <v>0</v>
      </c>
      <c r="AD10" s="7">
        <v>0</v>
      </c>
      <c r="AE10" s="7">
        <f t="shared" si="1"/>
        <v>27500</v>
      </c>
    </row>
    <row r="11" spans="1:31" ht="14.25" customHeight="1">
      <c r="A11" s="1"/>
      <c r="B11" s="1" t="s">
        <v>13</v>
      </c>
      <c r="C11" s="8">
        <v>0</v>
      </c>
      <c r="D11" s="8">
        <v>4500</v>
      </c>
      <c r="E11" s="8">
        <v>2000</v>
      </c>
      <c r="F11" s="8">
        <v>0</v>
      </c>
      <c r="G11" s="8">
        <v>0</v>
      </c>
      <c r="H11" s="8">
        <v>0</v>
      </c>
      <c r="I11" s="8">
        <v>0</v>
      </c>
      <c r="J11" s="8">
        <f t="shared" si="0"/>
        <v>6500</v>
      </c>
      <c r="K11" s="1"/>
      <c r="L11" s="1"/>
      <c r="M11" s="1" t="s">
        <v>13</v>
      </c>
      <c r="N11" s="8">
        <v>0</v>
      </c>
      <c r="O11" s="8">
        <v>8500</v>
      </c>
      <c r="P11" s="8">
        <v>2000</v>
      </c>
      <c r="Q11" s="8">
        <v>5400</v>
      </c>
      <c r="R11" s="8">
        <v>0</v>
      </c>
      <c r="S11" s="8">
        <v>0</v>
      </c>
      <c r="T11" s="8">
        <v>0</v>
      </c>
      <c r="U11" s="8">
        <f>SUM(N11:T11)</f>
        <v>15900</v>
      </c>
      <c r="V11" s="1"/>
      <c r="W11" s="1" t="s">
        <v>13</v>
      </c>
      <c r="X11" s="7">
        <v>0</v>
      </c>
      <c r="Y11" s="7">
        <v>10000</v>
      </c>
      <c r="Z11" s="7">
        <v>2000</v>
      </c>
      <c r="AA11" s="7">
        <v>2500</v>
      </c>
      <c r="AB11" s="7">
        <v>0</v>
      </c>
      <c r="AC11" s="7">
        <v>0</v>
      </c>
      <c r="AD11" s="7">
        <v>0</v>
      </c>
      <c r="AE11" s="7">
        <f t="shared" si="1"/>
        <v>14500</v>
      </c>
    </row>
    <row r="12" spans="1:31" ht="14.25" customHeight="1">
      <c r="A12" s="1"/>
      <c r="B12" s="1" t="s">
        <v>14</v>
      </c>
      <c r="C12" s="8">
        <v>0</v>
      </c>
      <c r="D12" s="8">
        <v>5000</v>
      </c>
      <c r="E12" s="8">
        <v>1100</v>
      </c>
      <c r="F12" s="8">
        <v>1300</v>
      </c>
      <c r="G12" s="8">
        <v>100</v>
      </c>
      <c r="H12" s="8">
        <v>0</v>
      </c>
      <c r="I12" s="8">
        <v>0</v>
      </c>
      <c r="J12" s="8">
        <f t="shared" si="0"/>
        <v>7500</v>
      </c>
      <c r="K12" s="1"/>
      <c r="L12" s="1"/>
      <c r="M12" s="1" t="s">
        <v>14</v>
      </c>
      <c r="N12" s="1" t="s">
        <v>31</v>
      </c>
      <c r="O12" s="8">
        <v>5000</v>
      </c>
      <c r="P12" s="8">
        <v>1100</v>
      </c>
      <c r="Q12" s="8">
        <v>1300</v>
      </c>
      <c r="R12" s="8">
        <v>100</v>
      </c>
      <c r="S12" s="8" t="s">
        <v>31</v>
      </c>
      <c r="T12" s="8" t="s">
        <v>31</v>
      </c>
      <c r="U12" s="8">
        <v>7500</v>
      </c>
      <c r="V12" s="1"/>
      <c r="W12" s="1" t="s">
        <v>14</v>
      </c>
      <c r="Y12" s="7">
        <v>5000</v>
      </c>
      <c r="Z12" s="7">
        <v>1100</v>
      </c>
      <c r="AA12" s="7">
        <v>1300</v>
      </c>
      <c r="AB12" s="7">
        <v>100</v>
      </c>
      <c r="AC12" s="7">
        <v>0</v>
      </c>
      <c r="AD12" s="7">
        <v>0</v>
      </c>
      <c r="AE12" s="7">
        <f t="shared" si="1"/>
        <v>7500</v>
      </c>
    </row>
    <row r="13" spans="1:31" ht="14.25" customHeight="1">
      <c r="A13" s="1"/>
      <c r="B13" s="1" t="s">
        <v>15</v>
      </c>
      <c r="C13" s="8">
        <v>0</v>
      </c>
      <c r="D13" s="8">
        <v>4810</v>
      </c>
      <c r="E13" s="8">
        <v>12000</v>
      </c>
      <c r="F13" s="8">
        <v>1500</v>
      </c>
      <c r="G13" s="8">
        <v>800</v>
      </c>
      <c r="H13" s="8">
        <v>0</v>
      </c>
      <c r="I13" s="8">
        <v>0</v>
      </c>
      <c r="J13" s="8">
        <f t="shared" si="0"/>
        <v>19110</v>
      </c>
      <c r="K13" s="1"/>
      <c r="L13" s="1"/>
      <c r="M13" s="1" t="s">
        <v>15</v>
      </c>
      <c r="N13" s="1"/>
      <c r="O13" s="8">
        <v>4810</v>
      </c>
      <c r="P13" s="8">
        <v>12000</v>
      </c>
      <c r="Q13" s="8">
        <v>1500</v>
      </c>
      <c r="R13" s="8">
        <v>800</v>
      </c>
      <c r="S13" s="8">
        <v>0</v>
      </c>
      <c r="T13" s="8">
        <v>0</v>
      </c>
      <c r="U13" s="8">
        <v>19110</v>
      </c>
      <c r="V13" s="1"/>
      <c r="W13" s="1" t="s">
        <v>15</v>
      </c>
      <c r="Y13" s="7">
        <v>5000</v>
      </c>
      <c r="Z13" s="7">
        <v>12300</v>
      </c>
      <c r="AA13" s="7">
        <v>1000</v>
      </c>
      <c r="AB13" s="7">
        <v>850</v>
      </c>
      <c r="AC13" s="7">
        <v>0</v>
      </c>
      <c r="AD13" s="7">
        <v>0</v>
      </c>
      <c r="AE13" s="7">
        <f t="shared" si="1"/>
        <v>19150</v>
      </c>
    </row>
    <row r="14" spans="1:31" ht="14.25" customHeight="1">
      <c r="A14" s="1"/>
      <c r="B14" s="1" t="s">
        <v>16</v>
      </c>
      <c r="C14" s="8">
        <v>0</v>
      </c>
      <c r="D14" s="8">
        <v>5000</v>
      </c>
      <c r="E14" s="8">
        <v>15800</v>
      </c>
      <c r="F14" s="8">
        <v>2000</v>
      </c>
      <c r="G14" s="8">
        <v>1800</v>
      </c>
      <c r="H14" s="1">
        <v>0</v>
      </c>
      <c r="I14" s="1">
        <v>0</v>
      </c>
      <c r="J14" s="8">
        <f t="shared" si="0"/>
        <v>24600</v>
      </c>
      <c r="K14" s="1"/>
      <c r="L14" s="1"/>
      <c r="M14" s="1" t="s">
        <v>16</v>
      </c>
      <c r="N14" s="1"/>
      <c r="O14" s="8">
        <v>4500</v>
      </c>
      <c r="P14" s="8">
        <v>15500</v>
      </c>
      <c r="Q14" s="8">
        <v>1500</v>
      </c>
      <c r="R14" s="8">
        <v>200</v>
      </c>
      <c r="S14" s="1"/>
      <c r="T14" s="1"/>
      <c r="U14" s="8">
        <f t="shared" ref="U14:U16" si="2">SUM(N14:T14)</f>
        <v>21700</v>
      </c>
      <c r="V14" s="1"/>
      <c r="W14" s="1" t="s">
        <v>16</v>
      </c>
      <c r="X14" s="7">
        <v>0</v>
      </c>
      <c r="Y14" s="8">
        <v>10000</v>
      </c>
      <c r="Z14" s="8">
        <v>15500</v>
      </c>
      <c r="AA14" s="8">
        <v>1500</v>
      </c>
      <c r="AB14" s="8">
        <v>500</v>
      </c>
      <c r="AC14" s="7">
        <v>0</v>
      </c>
      <c r="AD14" s="7">
        <v>0</v>
      </c>
      <c r="AE14" s="7">
        <f t="shared" si="1"/>
        <v>27500</v>
      </c>
    </row>
    <row r="15" spans="1:31" ht="14.25" customHeight="1">
      <c r="A15" s="1"/>
      <c r="B15" s="1" t="s">
        <v>17</v>
      </c>
      <c r="C15" s="8">
        <v>3500</v>
      </c>
      <c r="D15" s="8">
        <v>900000</v>
      </c>
      <c r="E15" s="8">
        <v>25000</v>
      </c>
      <c r="F15" s="8">
        <v>7000</v>
      </c>
      <c r="G15" s="8">
        <v>10000</v>
      </c>
      <c r="H15" s="8">
        <v>500</v>
      </c>
      <c r="I15" s="8">
        <v>0</v>
      </c>
      <c r="J15" s="8">
        <f t="shared" si="0"/>
        <v>946000</v>
      </c>
      <c r="K15" s="1"/>
      <c r="L15" s="1"/>
      <c r="M15" s="1" t="s">
        <v>17</v>
      </c>
      <c r="N15" s="8">
        <v>3500</v>
      </c>
      <c r="O15" s="8">
        <v>900000</v>
      </c>
      <c r="P15" s="8">
        <v>25000</v>
      </c>
      <c r="Q15" s="8">
        <v>7000</v>
      </c>
      <c r="R15" s="8">
        <v>10000</v>
      </c>
      <c r="S15" s="8">
        <v>500</v>
      </c>
      <c r="T15" s="8">
        <v>0</v>
      </c>
      <c r="U15" s="8">
        <f t="shared" si="2"/>
        <v>946000</v>
      </c>
      <c r="V15" s="1"/>
      <c r="W15" s="1" t="s">
        <v>17</v>
      </c>
      <c r="X15" s="7">
        <v>4000</v>
      </c>
      <c r="Y15" s="7">
        <v>100000</v>
      </c>
      <c r="Z15" s="7">
        <v>30000</v>
      </c>
      <c r="AA15" s="7">
        <v>5000</v>
      </c>
      <c r="AB15" s="7">
        <v>15000</v>
      </c>
      <c r="AC15" s="7">
        <v>750</v>
      </c>
      <c r="AD15" s="7">
        <v>0</v>
      </c>
      <c r="AE15" s="7">
        <f t="shared" si="1"/>
        <v>154750</v>
      </c>
    </row>
    <row r="16" spans="1:31" ht="14.25" customHeight="1">
      <c r="A16" s="1"/>
      <c r="B16" s="1" t="s">
        <v>18</v>
      </c>
      <c r="C16" s="8">
        <v>0</v>
      </c>
      <c r="D16" s="8">
        <v>8500</v>
      </c>
      <c r="E16" s="8">
        <v>55000</v>
      </c>
      <c r="F16" s="8">
        <v>6500</v>
      </c>
      <c r="G16" s="8">
        <v>3500</v>
      </c>
      <c r="H16" s="8">
        <v>0</v>
      </c>
      <c r="I16" s="1">
        <v>0</v>
      </c>
      <c r="J16" s="8">
        <f t="shared" si="0"/>
        <v>73500</v>
      </c>
      <c r="K16" s="1"/>
      <c r="L16" s="1"/>
      <c r="M16" s="1" t="s">
        <v>18</v>
      </c>
      <c r="N16" s="1"/>
      <c r="O16" s="8">
        <v>8500</v>
      </c>
      <c r="P16" s="8">
        <v>55000</v>
      </c>
      <c r="Q16" s="8">
        <v>6500</v>
      </c>
      <c r="R16" s="8">
        <v>3500</v>
      </c>
      <c r="S16" s="8"/>
      <c r="T16" s="1"/>
      <c r="U16" s="8">
        <f t="shared" si="2"/>
        <v>73500</v>
      </c>
      <c r="V16" s="1"/>
      <c r="W16" s="1" t="s">
        <v>18</v>
      </c>
      <c r="Y16" s="7">
        <v>8500</v>
      </c>
      <c r="Z16" s="7">
        <v>56000</v>
      </c>
      <c r="AA16" s="7">
        <v>6700</v>
      </c>
      <c r="AB16" s="7">
        <v>3650</v>
      </c>
      <c r="AC16" s="7">
        <v>0</v>
      </c>
      <c r="AD16" s="7">
        <v>0</v>
      </c>
      <c r="AE16" s="7">
        <f t="shared" si="1"/>
        <v>74850</v>
      </c>
    </row>
    <row r="17" spans="1:31" ht="14.25" customHeight="1">
      <c r="A17" s="1"/>
      <c r="B17" s="1" t="s">
        <v>19</v>
      </c>
      <c r="C17" s="8">
        <v>0</v>
      </c>
      <c r="D17" s="8">
        <v>455000</v>
      </c>
      <c r="E17" s="8">
        <v>11000</v>
      </c>
      <c r="F17" s="8">
        <v>2500</v>
      </c>
      <c r="G17" s="8">
        <v>1100</v>
      </c>
      <c r="H17" s="8">
        <v>0</v>
      </c>
      <c r="I17" s="8">
        <v>0</v>
      </c>
      <c r="J17" s="8">
        <f t="shared" si="0"/>
        <v>469600</v>
      </c>
      <c r="K17" s="1"/>
      <c r="L17" s="1"/>
      <c r="M17" s="1" t="s">
        <v>19</v>
      </c>
      <c r="N17" s="8">
        <v>0</v>
      </c>
      <c r="O17" s="16">
        <v>25000</v>
      </c>
      <c r="P17" s="16">
        <v>11000</v>
      </c>
      <c r="Q17" s="8">
        <v>2000</v>
      </c>
      <c r="R17" s="8">
        <v>1000</v>
      </c>
      <c r="S17" s="8">
        <v>0</v>
      </c>
      <c r="T17" s="8">
        <v>0</v>
      </c>
      <c r="U17" s="8">
        <v>39000</v>
      </c>
      <c r="V17" s="1"/>
      <c r="W17" s="1" t="s">
        <v>19</v>
      </c>
      <c r="X17" s="7">
        <v>0</v>
      </c>
      <c r="Y17" s="7">
        <v>25000</v>
      </c>
      <c r="Z17" s="7">
        <v>11000</v>
      </c>
      <c r="AA17" s="7">
        <v>200</v>
      </c>
      <c r="AB17" s="7">
        <v>100</v>
      </c>
      <c r="AC17" s="7">
        <v>0</v>
      </c>
      <c r="AD17" s="7">
        <v>0</v>
      </c>
      <c r="AE17" s="7">
        <f t="shared" si="1"/>
        <v>36300</v>
      </c>
    </row>
    <row r="18" spans="1:31" ht="14.25" customHeight="1">
      <c r="A18" s="1"/>
      <c r="B18" s="1" t="s">
        <v>20</v>
      </c>
      <c r="C18" s="8">
        <v>0</v>
      </c>
      <c r="D18" s="8">
        <v>4000</v>
      </c>
      <c r="E18" s="8">
        <v>500</v>
      </c>
      <c r="F18" s="8">
        <v>300</v>
      </c>
      <c r="G18" s="8">
        <v>0</v>
      </c>
      <c r="H18" s="8">
        <v>0</v>
      </c>
      <c r="I18" s="8">
        <v>0</v>
      </c>
      <c r="J18" s="8">
        <f t="shared" si="0"/>
        <v>4800</v>
      </c>
      <c r="K18" s="1"/>
      <c r="L18" s="1"/>
      <c r="M18" s="1" t="s">
        <v>20</v>
      </c>
      <c r="N18" s="8">
        <v>0</v>
      </c>
      <c r="O18" s="8">
        <v>4000</v>
      </c>
      <c r="P18" s="8">
        <v>500</v>
      </c>
      <c r="Q18" s="8">
        <v>300</v>
      </c>
      <c r="R18" s="8">
        <v>0</v>
      </c>
      <c r="S18" s="8">
        <v>0</v>
      </c>
      <c r="T18" s="8">
        <v>0</v>
      </c>
      <c r="U18" s="8">
        <f>SUM(N18:T18)</f>
        <v>4800</v>
      </c>
      <c r="V18" s="1"/>
      <c r="W18" s="1" t="s">
        <v>20</v>
      </c>
      <c r="X18" s="8">
        <v>0</v>
      </c>
      <c r="Y18" s="8">
        <v>5200</v>
      </c>
      <c r="Z18" s="8">
        <v>503</v>
      </c>
      <c r="AA18" s="8">
        <v>310</v>
      </c>
      <c r="AB18" s="8">
        <v>0</v>
      </c>
      <c r="AC18" s="8">
        <v>0</v>
      </c>
      <c r="AD18" s="8">
        <v>0</v>
      </c>
      <c r="AE18" s="7">
        <f t="shared" si="1"/>
        <v>6013</v>
      </c>
    </row>
    <row r="19" spans="1:31" ht="14.25" customHeight="1">
      <c r="A19" s="1"/>
      <c r="B19" s="1" t="s">
        <v>21</v>
      </c>
      <c r="C19" s="8">
        <v>0</v>
      </c>
      <c r="D19" s="8">
        <v>33500</v>
      </c>
      <c r="E19" s="8">
        <v>275</v>
      </c>
      <c r="F19" s="8">
        <v>375</v>
      </c>
      <c r="G19" s="1">
        <v>0</v>
      </c>
      <c r="H19" s="1">
        <v>0</v>
      </c>
      <c r="I19" s="1">
        <v>0</v>
      </c>
      <c r="J19" s="8">
        <f t="shared" si="0"/>
        <v>34150</v>
      </c>
      <c r="K19" s="1"/>
      <c r="L19" s="1"/>
      <c r="M19" s="1" t="s">
        <v>21</v>
      </c>
      <c r="N19" s="1">
        <v>0</v>
      </c>
      <c r="O19" s="8">
        <v>8750</v>
      </c>
      <c r="P19" s="8">
        <v>250</v>
      </c>
      <c r="Q19" s="8">
        <v>350</v>
      </c>
      <c r="R19" s="1">
        <v>0</v>
      </c>
      <c r="S19" s="1">
        <v>0</v>
      </c>
      <c r="T19" s="1">
        <v>0</v>
      </c>
      <c r="U19" s="8">
        <v>9350</v>
      </c>
      <c r="V19" s="1"/>
      <c r="W19" s="1" t="s">
        <v>21</v>
      </c>
      <c r="X19" s="7">
        <v>0</v>
      </c>
      <c r="Y19" s="7">
        <v>8840</v>
      </c>
      <c r="Z19" s="7">
        <v>250</v>
      </c>
      <c r="AA19" s="7">
        <v>370</v>
      </c>
      <c r="AB19" s="7">
        <v>0</v>
      </c>
      <c r="AC19" s="7">
        <v>0</v>
      </c>
      <c r="AD19" s="7">
        <v>0</v>
      </c>
      <c r="AE19" s="7">
        <f t="shared" si="1"/>
        <v>9460</v>
      </c>
    </row>
    <row r="20" spans="1:31" ht="14.25" customHeight="1">
      <c r="A20" s="1"/>
      <c r="B20" s="1" t="s">
        <v>22</v>
      </c>
      <c r="C20" s="8">
        <v>0</v>
      </c>
      <c r="D20" s="8">
        <v>30000</v>
      </c>
      <c r="E20" s="1">
        <v>0</v>
      </c>
      <c r="F20" s="8">
        <v>5000</v>
      </c>
      <c r="G20" s="1">
        <v>0</v>
      </c>
      <c r="H20" s="1">
        <v>0</v>
      </c>
      <c r="I20" s="1">
        <v>0</v>
      </c>
      <c r="J20" s="8">
        <f t="shared" si="0"/>
        <v>35000</v>
      </c>
      <c r="K20" s="1"/>
      <c r="L20" s="1"/>
      <c r="M20" s="1" t="s">
        <v>22</v>
      </c>
      <c r="N20" s="1">
        <f t="shared" ref="N20:U20" si="3">C20</f>
        <v>0</v>
      </c>
      <c r="O20" s="1">
        <f t="shared" si="3"/>
        <v>30000</v>
      </c>
      <c r="P20" s="1">
        <f t="shared" si="3"/>
        <v>0</v>
      </c>
      <c r="Q20" s="1">
        <f t="shared" si="3"/>
        <v>5000</v>
      </c>
      <c r="R20" s="1">
        <f t="shared" si="3"/>
        <v>0</v>
      </c>
      <c r="S20" s="1">
        <f t="shared" si="3"/>
        <v>0</v>
      </c>
      <c r="T20" s="1">
        <f t="shared" si="3"/>
        <v>0</v>
      </c>
      <c r="U20" s="1">
        <f t="shared" si="3"/>
        <v>35000</v>
      </c>
      <c r="V20" s="1"/>
      <c r="W20" s="1" t="s">
        <v>22</v>
      </c>
      <c r="Y20" s="7">
        <v>30000</v>
      </c>
      <c r="Z20" s="7">
        <v>0</v>
      </c>
      <c r="AA20" s="7">
        <v>5000</v>
      </c>
      <c r="AB20" s="7">
        <v>0</v>
      </c>
      <c r="AC20" s="7">
        <v>0</v>
      </c>
      <c r="AD20" s="7">
        <v>0</v>
      </c>
      <c r="AE20" s="7">
        <f t="shared" si="1"/>
        <v>35000</v>
      </c>
    </row>
    <row r="21" spans="1:31" ht="14.25" customHeight="1">
      <c r="A21" s="1"/>
      <c r="B21" s="1" t="s">
        <v>23</v>
      </c>
      <c r="C21" s="8">
        <v>0</v>
      </c>
      <c r="D21" s="8">
        <v>5000</v>
      </c>
      <c r="E21" s="8">
        <v>100</v>
      </c>
      <c r="F21" s="8">
        <v>200</v>
      </c>
      <c r="G21" s="8">
        <v>0</v>
      </c>
      <c r="H21" s="8">
        <v>0</v>
      </c>
      <c r="I21" s="8">
        <v>0</v>
      </c>
      <c r="J21" s="8">
        <f t="shared" si="0"/>
        <v>5300</v>
      </c>
      <c r="K21" s="1"/>
      <c r="L21" s="1"/>
      <c r="M21" s="1" t="s">
        <v>23</v>
      </c>
      <c r="N21" s="8">
        <v>0</v>
      </c>
      <c r="O21" s="8">
        <v>5000</v>
      </c>
      <c r="P21" s="8">
        <v>100</v>
      </c>
      <c r="Q21" s="8">
        <v>200</v>
      </c>
      <c r="R21" s="8">
        <v>0</v>
      </c>
      <c r="S21" s="8">
        <v>0</v>
      </c>
      <c r="T21" s="8">
        <v>0</v>
      </c>
      <c r="U21" s="8">
        <f>SUM(N21:T21)</f>
        <v>5300</v>
      </c>
      <c r="V21" s="1"/>
      <c r="W21" s="1" t="s">
        <v>23</v>
      </c>
      <c r="X21" s="7">
        <v>0</v>
      </c>
      <c r="Y21" s="7">
        <f t="shared" ref="Y21:AA21" si="4">O21</f>
        <v>5000</v>
      </c>
      <c r="Z21" s="7">
        <f t="shared" si="4"/>
        <v>100</v>
      </c>
      <c r="AA21" s="7">
        <f t="shared" si="4"/>
        <v>200</v>
      </c>
      <c r="AB21" s="7">
        <v>0</v>
      </c>
      <c r="AC21" s="7">
        <v>0</v>
      </c>
      <c r="AD21" s="7">
        <v>0</v>
      </c>
      <c r="AE21" s="7">
        <f t="shared" si="1"/>
        <v>5300</v>
      </c>
    </row>
    <row r="22" spans="1:31" ht="14.25" customHeight="1">
      <c r="A22" s="1"/>
      <c r="B22" s="1" t="s">
        <v>24</v>
      </c>
      <c r="C22" s="8">
        <v>0</v>
      </c>
      <c r="D22" s="8">
        <v>30000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f t="shared" si="0"/>
        <v>30000</v>
      </c>
      <c r="K22" s="1"/>
      <c r="L22" s="1"/>
      <c r="M22" s="1" t="s">
        <v>24</v>
      </c>
      <c r="N22" s="8">
        <v>0</v>
      </c>
      <c r="O22" s="8">
        <v>30000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30000</v>
      </c>
      <c r="V22" s="1"/>
      <c r="W22" s="1" t="s">
        <v>24</v>
      </c>
      <c r="X22" s="7">
        <v>0</v>
      </c>
      <c r="Y22" s="7">
        <v>30000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f t="shared" si="1"/>
        <v>30000</v>
      </c>
    </row>
    <row r="23" spans="1:31" ht="14.25" customHeight="1">
      <c r="A23" s="1"/>
      <c r="B23" s="1" t="s">
        <v>25</v>
      </c>
      <c r="C23" s="8">
        <v>0</v>
      </c>
      <c r="D23" s="8">
        <v>3000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3000</v>
      </c>
      <c r="K23" s="1"/>
      <c r="L23" s="1"/>
      <c r="M23" s="1" t="s">
        <v>25</v>
      </c>
      <c r="N23" s="8">
        <v>0</v>
      </c>
      <c r="O23" s="8">
        <v>3000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3000</v>
      </c>
      <c r="V23" s="1"/>
      <c r="W23" s="1" t="s">
        <v>25</v>
      </c>
      <c r="Y23" s="7">
        <v>2500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f t="shared" si="1"/>
        <v>2500</v>
      </c>
    </row>
    <row r="24" spans="1:31" ht="14.25" customHeight="1">
      <c r="A24" s="1"/>
      <c r="B24" s="1" t="s">
        <v>26</v>
      </c>
      <c r="C24" s="8">
        <v>0</v>
      </c>
      <c r="D24" s="8">
        <v>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f>SUM(C24:I24)</f>
        <v>50</v>
      </c>
      <c r="K24" s="1"/>
      <c r="L24" s="1"/>
      <c r="M24" s="1" t="s">
        <v>26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1"/>
      <c r="W24" s="1" t="s">
        <v>26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f t="shared" si="1"/>
        <v>0</v>
      </c>
    </row>
    <row r="25" spans="1:31" ht="14.25" customHeight="1">
      <c r="A25" s="1"/>
      <c r="B25" s="3"/>
      <c r="C25" s="3"/>
      <c r="D25" s="3"/>
      <c r="E25" s="3"/>
      <c r="F25" s="3"/>
      <c r="G25" s="3"/>
      <c r="H25" s="3"/>
      <c r="I25" s="3"/>
      <c r="J25" s="3"/>
      <c r="K25" s="1"/>
      <c r="L25" s="1"/>
      <c r="M25" s="3"/>
      <c r="N25" s="3"/>
      <c r="O25" s="3"/>
      <c r="P25" s="3"/>
      <c r="Q25" s="3"/>
      <c r="R25" s="3"/>
      <c r="S25" s="3"/>
      <c r="T25" s="3"/>
      <c r="U25" s="3"/>
      <c r="V25" s="1"/>
      <c r="W25" s="3"/>
      <c r="X25" s="3"/>
      <c r="Y25" s="3"/>
      <c r="Z25" s="3"/>
      <c r="AA25" s="3"/>
      <c r="AB25" s="3"/>
      <c r="AC25" s="3"/>
      <c r="AD25" s="3"/>
      <c r="AE25" s="3"/>
    </row>
    <row r="26" spans="1:31" ht="14.25" customHeight="1">
      <c r="A26" s="1"/>
      <c r="B26" s="4" t="s">
        <v>5</v>
      </c>
      <c r="C26" s="10">
        <f t="shared" ref="C26:J26" si="5">SUM(C8:C24)</f>
        <v>61414</v>
      </c>
      <c r="D26" s="10">
        <f t="shared" si="5"/>
        <v>1512188</v>
      </c>
      <c r="E26" s="10">
        <f t="shared" si="5"/>
        <v>143575</v>
      </c>
      <c r="F26" s="10">
        <f t="shared" si="5"/>
        <v>33675</v>
      </c>
      <c r="G26" s="10">
        <f t="shared" si="5"/>
        <v>24100</v>
      </c>
      <c r="H26" s="10">
        <f t="shared" si="5"/>
        <v>550</v>
      </c>
      <c r="I26" s="10">
        <f t="shared" si="5"/>
        <v>0</v>
      </c>
      <c r="J26" s="10">
        <f t="shared" si="5"/>
        <v>1775502</v>
      </c>
      <c r="K26" s="1"/>
      <c r="L26" s="1"/>
      <c r="M26" s="4" t="s">
        <v>5</v>
      </c>
      <c r="N26" s="10">
        <f t="shared" ref="N26:U26" si="6">SUM(N8:N24)</f>
        <v>142000</v>
      </c>
      <c r="O26" s="10">
        <f t="shared" si="6"/>
        <v>1059060</v>
      </c>
      <c r="P26" s="10">
        <f t="shared" si="6"/>
        <v>150050</v>
      </c>
      <c r="Q26" s="10">
        <f t="shared" si="6"/>
        <v>42050</v>
      </c>
      <c r="R26" s="10">
        <f t="shared" si="6"/>
        <v>25100</v>
      </c>
      <c r="S26" s="10">
        <f t="shared" si="6"/>
        <v>500</v>
      </c>
      <c r="T26" s="10">
        <f t="shared" si="6"/>
        <v>0</v>
      </c>
      <c r="U26" s="10">
        <f t="shared" si="6"/>
        <v>1418760</v>
      </c>
      <c r="V26" s="1"/>
      <c r="W26" s="4" t="s">
        <v>5</v>
      </c>
      <c r="X26" s="10">
        <f t="shared" ref="X26:AE26" si="7">SUM(X8:X24)</f>
        <v>141100</v>
      </c>
      <c r="Y26" s="10">
        <f t="shared" si="7"/>
        <v>268040</v>
      </c>
      <c r="Z26" s="10">
        <f t="shared" si="7"/>
        <v>154553</v>
      </c>
      <c r="AA26" s="10">
        <f t="shared" si="7"/>
        <v>33580</v>
      </c>
      <c r="AB26" s="10">
        <f t="shared" si="7"/>
        <v>32200</v>
      </c>
      <c r="AC26" s="10">
        <f t="shared" si="7"/>
        <v>750</v>
      </c>
      <c r="AD26" s="10">
        <f t="shared" si="7"/>
        <v>0</v>
      </c>
      <c r="AE26" s="10">
        <f t="shared" si="7"/>
        <v>630223</v>
      </c>
    </row>
    <row r="27" spans="1:31" ht="14.25" customHeight="1">
      <c r="A27" s="1"/>
      <c r="B27" s="8">
        <v>2022</v>
      </c>
      <c r="C27" s="8">
        <v>61414</v>
      </c>
      <c r="D27" s="8">
        <v>1509188</v>
      </c>
      <c r="E27" s="8">
        <v>285775</v>
      </c>
      <c r="F27" s="8">
        <v>33675</v>
      </c>
      <c r="G27" s="8">
        <v>24100</v>
      </c>
      <c r="H27" s="8">
        <v>750</v>
      </c>
      <c r="I27" s="8">
        <v>0</v>
      </c>
      <c r="J27" s="8">
        <v>1914902</v>
      </c>
      <c r="K27" s="1"/>
      <c r="L27" s="1"/>
      <c r="M27" s="8">
        <v>2022</v>
      </c>
      <c r="N27" s="8">
        <v>61414</v>
      </c>
      <c r="O27" s="8">
        <v>1509188</v>
      </c>
      <c r="P27" s="8">
        <v>285775</v>
      </c>
      <c r="Q27" s="8">
        <v>33675</v>
      </c>
      <c r="R27" s="8">
        <v>24100</v>
      </c>
      <c r="S27" s="8">
        <v>750</v>
      </c>
      <c r="T27" s="8">
        <v>0</v>
      </c>
      <c r="U27" s="8">
        <v>1914902</v>
      </c>
      <c r="V27" s="1"/>
      <c r="W27" s="8"/>
      <c r="X27" s="8"/>
      <c r="Y27" s="8"/>
      <c r="Z27" s="8"/>
      <c r="AA27" s="8"/>
      <c r="AB27" s="8"/>
      <c r="AC27" s="8"/>
      <c r="AD27" s="8"/>
      <c r="AE27" s="8"/>
    </row>
    <row r="28" spans="1:31" ht="14.25" customHeight="1">
      <c r="A28" s="1"/>
      <c r="B28" s="8">
        <v>2021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8">
        <v>2021</v>
      </c>
      <c r="N28" s="1"/>
      <c r="O28" s="1"/>
      <c r="P28" s="1"/>
      <c r="Q28" s="1"/>
      <c r="R28" s="1"/>
      <c r="S28" s="1"/>
      <c r="T28" s="1"/>
      <c r="U28" s="1"/>
      <c r="V28" s="1"/>
      <c r="W28" s="17" t="s">
        <v>42</v>
      </c>
      <c r="X28" s="1"/>
      <c r="Y28" s="1"/>
      <c r="Z28" s="1"/>
      <c r="AA28" s="1"/>
      <c r="AB28" s="1"/>
      <c r="AC28" s="1"/>
      <c r="AD28" s="1"/>
      <c r="AE28" s="1"/>
    </row>
    <row r="29" spans="1:31" ht="14.25" customHeight="1">
      <c r="A29" s="1"/>
      <c r="B29" s="8">
        <v>2020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8">
        <v>2020</v>
      </c>
      <c r="N29" s="1"/>
      <c r="O29" s="1"/>
      <c r="P29" s="1"/>
      <c r="Q29" s="1"/>
      <c r="R29" s="1"/>
      <c r="S29" s="1"/>
      <c r="T29" s="1"/>
      <c r="U29" s="1"/>
      <c r="V29" s="1"/>
      <c r="W29" s="8"/>
      <c r="X29" s="1"/>
      <c r="Y29" s="1"/>
      <c r="Z29" s="1"/>
      <c r="AA29" s="1"/>
      <c r="AB29" s="1"/>
      <c r="AC29" s="1"/>
      <c r="AD29" s="1"/>
      <c r="AE29" s="1"/>
    </row>
    <row r="30" spans="1:31" ht="14.25" customHeight="1">
      <c r="A30" s="1"/>
      <c r="B30" s="10">
        <v>2019</v>
      </c>
      <c r="C30" s="3"/>
      <c r="D30" s="3"/>
      <c r="E30" s="1"/>
      <c r="F30" s="1"/>
      <c r="G30" s="1"/>
      <c r="H30" s="1"/>
      <c r="I30" s="1"/>
      <c r="J30" s="1"/>
      <c r="K30" s="1"/>
      <c r="L30" s="1"/>
      <c r="M30" s="10">
        <v>2019</v>
      </c>
      <c r="N30" s="3"/>
      <c r="O30" s="3"/>
      <c r="P30" s="1"/>
      <c r="Q30" s="1"/>
      <c r="R30" s="1"/>
      <c r="S30" s="1"/>
      <c r="T30" s="1"/>
      <c r="U30" s="1"/>
      <c r="V30" s="1"/>
      <c r="W30" s="10"/>
      <c r="X30" s="3"/>
      <c r="Y30" s="3"/>
      <c r="Z30" s="1"/>
      <c r="AA30" s="1"/>
      <c r="AB30" s="1"/>
      <c r="AC30" s="1"/>
      <c r="AD30" s="1"/>
      <c r="AE30" s="1"/>
    </row>
    <row r="31" spans="1: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  <row r="1001" s="2" customFormat="1" ht="15" customHeight="1"/>
  </sheetData>
  <mergeCells count="9">
    <mergeCell ref="AE5:AE6"/>
    <mergeCell ref="C5:I5"/>
    <mergeCell ref="N5:T5"/>
    <mergeCell ref="X5:AD5"/>
    <mergeCell ref="W5:W6"/>
    <mergeCell ref="U5:U6"/>
    <mergeCell ref="M5:M6"/>
    <mergeCell ref="J5:J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2026-04-23T03:43:21Z</dcterms:modified>
</cp:coreProperties>
</file>