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Tanaman Pang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E31" i="1"/>
  <c r="D31" i="1"/>
  <c r="I31" i="1" l="1"/>
  <c r="F31" i="1"/>
</calcChain>
</file>

<file path=xl/sharedStrings.xml><?xml version="1.0" encoding="utf-8"?>
<sst xmlns="http://schemas.openxmlformats.org/spreadsheetml/2006/main" count="77" uniqueCount="68">
  <si>
    <t>Table</t>
  </si>
  <si>
    <t>Kecamatan</t>
  </si>
  <si>
    <t>Luas Panen</t>
  </si>
  <si>
    <t>Produksi</t>
  </si>
  <si>
    <t>Rata-rata Produksi</t>
  </si>
  <si>
    <t>Harvested Area</t>
  </si>
  <si>
    <t>Production</t>
  </si>
  <si>
    <t>Yield Rate</t>
  </si>
  <si>
    <t>(Ha)</t>
  </si>
  <si>
    <t>(Ton)</t>
  </si>
  <si>
    <t>(Ku/Ha)</t>
  </si>
  <si>
    <t>(1)</t>
  </si>
  <si>
    <t>(11)</t>
  </si>
  <si>
    <t>(12)</t>
  </si>
  <si>
    <t>(13)</t>
  </si>
  <si>
    <t>(14)</t>
  </si>
  <si>
    <t>(15)</t>
  </si>
  <si>
    <t>(16)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</si>
  <si>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</si>
  <si>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</si>
  <si>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</si>
  <si>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</si>
  <si>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</si>
  <si>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</si>
  <si>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</si>
  <si>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</si>
  <si>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</si>
  <si>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06.</t>
  </si>
  <si>
    <t>Banjarnegara</t>
  </si>
  <si>
    <t>07.</t>
  </si>
  <si>
    <t>Pagedongan</t>
  </si>
  <si>
    <t>08.</t>
  </si>
  <si>
    <t>09.</t>
  </si>
  <si>
    <t>Madukara</t>
  </si>
  <si>
    <t>10.</t>
  </si>
  <si>
    <t>Banjarmangu</t>
  </si>
  <si>
    <t>11.</t>
  </si>
  <si>
    <t>Wanadadi</t>
  </si>
  <si>
    <t>12.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</si>
  <si>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</si>
  <si>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</si>
  <si>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</si>
  <si>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</si>
  <si>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</si>
  <si>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</si>
  <si>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</si>
  <si>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</si>
  <si>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</si>
  <si>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18.</t>
  </si>
  <si>
    <t>Wanayasa</t>
  </si>
  <si>
    <t>19.</t>
  </si>
  <si>
    <t>Kalibening</t>
  </si>
  <si>
    <t>20.</t>
  </si>
  <si>
    <t>Pandanarum</t>
  </si>
  <si>
    <t xml:space="preserve">Sumber Data  :  Dinas Pertanian dan Perikanan Kab. Banjarnegara </t>
  </si>
  <si>
    <t>B a w a n g</t>
  </si>
  <si>
    <t>S i g a l u h</t>
  </si>
  <si>
    <t>R a k i t</t>
  </si>
  <si>
    <t>B a t u r</t>
  </si>
  <si>
    <t>J u m l a h</t>
  </si>
  <si>
    <t>Tahun 2023</t>
  </si>
  <si>
    <t>Tabel : 5.1.2</t>
  </si>
  <si>
    <r>
      <rPr>
        <sz val="9"/>
        <color theme="1"/>
        <rFont val="Calibri"/>
        <family val="2"/>
      </rPr>
      <t xml:space="preserve">Jagung                                                        </t>
    </r>
    <r>
      <rPr>
        <i/>
        <sz val="9"/>
        <color theme="1"/>
        <rFont val="Calibri"/>
        <family val="2"/>
      </rPr>
      <t>Maize</t>
    </r>
  </si>
  <si>
    <r>
      <rPr>
        <sz val="9"/>
        <color theme="1"/>
        <rFont val="Calibri"/>
        <family val="2"/>
      </rPr>
      <t xml:space="preserve">Ubi Kayu                                                           </t>
    </r>
    <r>
      <rPr>
        <i/>
        <sz val="9"/>
        <color theme="1"/>
        <rFont val="Calibri"/>
        <family val="2"/>
      </rPr>
      <t>Cassava</t>
    </r>
  </si>
  <si>
    <t>Tahun 2022</t>
  </si>
  <si>
    <t>Tahun 2021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</si>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</sst>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\-??_);_(@_)"/>
    <numFmt numFmtId="165" formatCode="_(* #,##0.00_);_(* \(#,##0.00\);_(* \-??_);_(@_)"/>
    <numFmt numFmtId="166" formatCode="_(* #,##0.00_);_(* \(#,##0.00\);_(* \-_);_(@_)"/>
    <numFmt numFmtId="167" formatCode="_-* #,##0.00_-;\-* #,##0.00_-;_-* &quot;-&quot;_-;_-@"/>
  </numFmts>
  <fonts count="12">
    <font>
      <sz val="11"/>
      <color theme="1"/>
      <name val="Calibri"/>
      <charset val="134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i/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8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/>
    <xf numFmtId="165" fontId="2" fillId="3" borderId="3" xfId="0" applyNumberFormat="1" applyFont="1" applyFill="1" applyBorder="1" applyAlignment="1">
      <alignment horizontal="left" vertical="center"/>
    </xf>
    <xf numFmtId="165" fontId="2" fillId="3" borderId="6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165" fontId="2" fillId="0" borderId="7" xfId="0" applyNumberFormat="1" applyFont="1" applyFill="1" applyBorder="1" applyAlignment="1">
      <alignment horizontal="left" vertical="center"/>
    </xf>
    <xf numFmtId="167" fontId="4" fillId="0" borderId="0" xfId="0" applyNumberFormat="1" applyFont="1" applyAlignment="1">
      <alignment horizontal="left" vertical="center"/>
    </xf>
    <xf numFmtId="167" fontId="4" fillId="2" borderId="0" xfId="0" applyNumberFormat="1" applyFont="1" applyFill="1" applyBorder="1" applyAlignment="1">
      <alignment horizontal="left" vertical="center"/>
    </xf>
    <xf numFmtId="0" fontId="9" fillId="0" borderId="1" xfId="0" applyFont="1" applyBorder="1" applyAlignment="1"/>
    <xf numFmtId="167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/>
    <xf numFmtId="0" fontId="0" fillId="0" borderId="0" xfId="0" applyFont="1" applyAlignment="1"/>
    <xf numFmtId="167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shrinkToFi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/>
    <xf numFmtId="164" fontId="2" fillId="3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4" xfId="0" applyFont="1" applyBorder="1" applyAlignment="1"/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165" fontId="5" fillId="0" borderId="0" xfId="0" applyNumberFormat="1" applyFont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90" zoomScaleNormal="90" workbookViewId="0">
      <selection activeCell="H15" sqref="H15"/>
    </sheetView>
  </sheetViews>
  <sheetFormatPr defaultColWidth="9.109375" defaultRowHeight="14.4"/>
  <cols>
    <col min="4" max="4" width="10.6640625" customWidth="1"/>
    <col min="5" max="5" width="12.5546875" customWidth="1"/>
    <col min="6" max="6" width="10.109375" customWidth="1"/>
    <col min="7" max="7" width="12.109375" customWidth="1"/>
    <col min="8" max="8" width="12.109375" bestFit="1" customWidth="1"/>
  </cols>
  <sheetData>
    <row r="1" spans="1:9">
      <c r="A1" s="32" t="s">
        <v>61</v>
      </c>
      <c r="B1" s="30"/>
      <c r="C1" s="2"/>
      <c r="D1" s="3"/>
      <c r="E1" s="3"/>
      <c r="F1" s="3"/>
      <c r="G1" s="3"/>
      <c r="H1" s="3"/>
      <c r="I1" s="1"/>
    </row>
    <row r="2" spans="1:9">
      <c r="A2" s="4" t="s">
        <v>0</v>
      </c>
      <c r="B2" s="3"/>
      <c r="C2" s="3"/>
      <c r="D2" s="2"/>
      <c r="E2" s="2"/>
      <c r="F2" s="2"/>
      <c r="G2" s="2"/>
      <c r="H2" s="2"/>
      <c r="I2" s="2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 ht="15" thickBot="1">
      <c r="A4" s="33" t="s">
        <v>67</v>
      </c>
      <c r="B4" s="30"/>
      <c r="C4" s="30"/>
      <c r="D4" s="30"/>
      <c r="E4" s="30"/>
      <c r="F4" s="30"/>
      <c r="G4" s="30"/>
      <c r="H4" s="30"/>
      <c r="I4" s="30"/>
    </row>
    <row r="5" spans="1:9" ht="33" customHeight="1" thickTop="1">
      <c r="A5" s="40" t="s">
        <v>1</v>
      </c>
      <c r="B5" s="41"/>
      <c r="C5" s="41"/>
      <c r="D5" s="34" t="s">
        <v>62</v>
      </c>
      <c r="E5" s="35"/>
      <c r="F5" s="35"/>
      <c r="G5" s="34" t="s">
        <v>63</v>
      </c>
      <c r="H5" s="35"/>
      <c r="I5" s="35"/>
    </row>
    <row r="6" spans="1:9" ht="24">
      <c r="A6" s="30"/>
      <c r="B6" s="30"/>
      <c r="C6" s="30"/>
      <c r="D6" s="6" t="s">
        <v>2</v>
      </c>
      <c r="E6" s="7" t="s">
        <v>3</v>
      </c>
      <c r="F6" s="6" t="s">
        <v>4</v>
      </c>
      <c r="G6" s="6" t="s">
        <v>2</v>
      </c>
      <c r="H6" s="7" t="s">
        <v>3</v>
      </c>
      <c r="I6" s="6" t="s">
        <v>4</v>
      </c>
    </row>
    <row r="7" spans="1:9" ht="27.75" customHeight="1">
      <c r="A7" s="30"/>
      <c r="B7" s="30"/>
      <c r="C7" s="30"/>
      <c r="D7" s="8" t="s">
        <v>5</v>
      </c>
      <c r="E7" s="8" t="s">
        <v>6</v>
      </c>
      <c r="F7" s="8" t="s">
        <v>7</v>
      </c>
      <c r="G7" s="8" t="s">
        <v>5</v>
      </c>
      <c r="H7" s="8" t="s">
        <v>6</v>
      </c>
      <c r="I7" s="8" t="s">
        <v>7</v>
      </c>
    </row>
    <row r="8" spans="1:9" ht="24" customHeight="1">
      <c r="A8" s="42"/>
      <c r="B8" s="42"/>
      <c r="C8" s="42"/>
      <c r="D8" s="9" t="s">
        <v>8</v>
      </c>
      <c r="E8" s="9" t="s">
        <v>9</v>
      </c>
      <c r="F8" s="9" t="s">
        <v>10</v>
      </c>
      <c r="G8" s="9" t="s">
        <v>8</v>
      </c>
      <c r="H8" s="9" t="s">
        <v>9</v>
      </c>
      <c r="I8" s="9" t="s">
        <v>10</v>
      </c>
    </row>
    <row r="9" spans="1:9">
      <c r="A9" s="36" t="s">
        <v>11</v>
      </c>
      <c r="B9" s="37"/>
      <c r="C9" s="37"/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10" t="s">
        <v>17</v>
      </c>
    </row>
    <row r="10" spans="1:9">
      <c r="A10" s="5"/>
      <c r="B10" s="5"/>
      <c r="C10" s="11"/>
      <c r="D10" s="11"/>
      <c r="E10" s="11"/>
      <c r="F10" s="5"/>
      <c r="G10" s="5"/>
      <c r="H10" s="5"/>
      <c r="I10" s="5"/>
    </row>
    <row r="11" spans="1:9">
      <c r="A11" s="18" t="s">
        <v>18</v>
      </c>
      <c r="B11" s="12" t="s">
        <v>19</v>
      </c>
      <c r="C11" s="12"/>
      <c r="D11" s="13">
        <v>245.70000000000002</v>
      </c>
      <c r="E11" s="13">
        <v>1889.95</v>
      </c>
      <c r="F11" s="14">
        <v>76.921041921041919</v>
      </c>
      <c r="G11" s="16">
        <v>0</v>
      </c>
      <c r="H11" s="16">
        <v>0</v>
      </c>
      <c r="I11" s="16">
        <v>0</v>
      </c>
    </row>
    <row r="12" spans="1:9">
      <c r="A12" s="18" t="s">
        <v>20</v>
      </c>
      <c r="B12" s="12" t="s">
        <v>21</v>
      </c>
      <c r="C12" s="12"/>
      <c r="D12" s="13">
        <v>106.05000000000001</v>
      </c>
      <c r="E12" s="13">
        <v>779.21</v>
      </c>
      <c r="F12" s="14">
        <v>73.475719000471472</v>
      </c>
      <c r="G12" s="16">
        <v>21</v>
      </c>
      <c r="H12" s="16">
        <v>562.56999999999994</v>
      </c>
      <c r="I12" s="15">
        <v>267.89047619047614</v>
      </c>
    </row>
    <row r="13" spans="1:9">
      <c r="A13" s="18" t="s">
        <v>22</v>
      </c>
      <c r="B13" s="12" t="s">
        <v>23</v>
      </c>
      <c r="C13" s="12"/>
      <c r="D13" s="13">
        <v>185.32500000000002</v>
      </c>
      <c r="E13" s="13">
        <v>1414.15</v>
      </c>
      <c r="F13" s="14">
        <v>76.306488601106167</v>
      </c>
      <c r="G13" s="16">
        <v>42</v>
      </c>
      <c r="H13" s="16">
        <v>1110.01</v>
      </c>
      <c r="I13" s="15">
        <v>264.28809523809525</v>
      </c>
    </row>
    <row r="14" spans="1:9">
      <c r="A14" s="18" t="s">
        <v>24</v>
      </c>
      <c r="B14" s="12" t="s">
        <v>25</v>
      </c>
      <c r="C14" s="12"/>
      <c r="D14" s="13">
        <v>1528.8</v>
      </c>
      <c r="E14" s="13">
        <v>11870.05</v>
      </c>
      <c r="F14" s="14">
        <v>77.642922553636836</v>
      </c>
      <c r="G14" s="16">
        <v>1522.5</v>
      </c>
      <c r="H14" s="16">
        <v>54707.95</v>
      </c>
      <c r="I14" s="15">
        <v>359.32972085385876</v>
      </c>
    </row>
    <row r="15" spans="1:9">
      <c r="A15" s="18" t="s">
        <v>26</v>
      </c>
      <c r="B15" s="12" t="s">
        <v>55</v>
      </c>
      <c r="C15" s="12"/>
      <c r="D15" s="13">
        <v>725.55000000000007</v>
      </c>
      <c r="E15" s="13">
        <v>5405.9499999999989</v>
      </c>
      <c r="F15" s="14">
        <v>74.508304045207069</v>
      </c>
      <c r="G15" s="16">
        <v>162.75</v>
      </c>
      <c r="H15" s="16">
        <v>4481.82</v>
      </c>
      <c r="I15" s="15">
        <v>275.38064516129032</v>
      </c>
    </row>
    <row r="16" spans="1:9">
      <c r="A16" s="18" t="s">
        <v>27</v>
      </c>
      <c r="B16" s="12" t="s">
        <v>28</v>
      </c>
      <c r="C16" s="12"/>
      <c r="D16" s="13">
        <v>95.55</v>
      </c>
      <c r="E16" s="13">
        <v>709.87</v>
      </c>
      <c r="F16" s="14">
        <v>74.293040293040292</v>
      </c>
      <c r="G16" s="16">
        <v>14.700000000000001</v>
      </c>
      <c r="H16" s="16">
        <v>346.82000000000005</v>
      </c>
      <c r="I16" s="15">
        <v>235.93197278911566</v>
      </c>
    </row>
    <row r="17" spans="1:9">
      <c r="A17" s="18" t="s">
        <v>29</v>
      </c>
      <c r="B17" s="12" t="s">
        <v>30</v>
      </c>
      <c r="C17" s="12"/>
      <c r="D17" s="13">
        <v>205.38</v>
      </c>
      <c r="E17" s="13">
        <v>1397.23</v>
      </c>
      <c r="F17" s="14">
        <v>68.031453890349596</v>
      </c>
      <c r="G17" s="16">
        <v>78.75</v>
      </c>
      <c r="H17" s="16">
        <v>1592.2499999999998</v>
      </c>
      <c r="I17" s="15">
        <v>202.19047619047615</v>
      </c>
    </row>
    <row r="18" spans="1:9">
      <c r="A18" s="18" t="s">
        <v>31</v>
      </c>
      <c r="B18" s="12" t="s">
        <v>56</v>
      </c>
      <c r="C18" s="12"/>
      <c r="D18" s="13">
        <v>85.575000000000003</v>
      </c>
      <c r="E18" s="13">
        <v>595.74999999999989</v>
      </c>
      <c r="F18" s="14">
        <v>69.617294770668991</v>
      </c>
      <c r="G18" s="16">
        <v>14.700000000000001</v>
      </c>
      <c r="H18" s="16">
        <v>323.47000000000003</v>
      </c>
      <c r="I18" s="16">
        <v>220.04761904761907</v>
      </c>
    </row>
    <row r="19" spans="1:9">
      <c r="A19" s="18" t="s">
        <v>32</v>
      </c>
      <c r="B19" s="12" t="s">
        <v>33</v>
      </c>
      <c r="C19" s="12"/>
      <c r="D19" s="13">
        <v>100.80000000000001</v>
      </c>
      <c r="E19" s="13">
        <v>749.1099999999999</v>
      </c>
      <c r="F19" s="14">
        <v>74.316468253968239</v>
      </c>
      <c r="G19" s="16">
        <v>0</v>
      </c>
      <c r="H19" s="16">
        <v>0</v>
      </c>
      <c r="I19" s="16">
        <v>0</v>
      </c>
    </row>
    <row r="20" spans="1:9">
      <c r="A20" s="18" t="s">
        <v>34</v>
      </c>
      <c r="B20" s="12" t="s">
        <v>35</v>
      </c>
      <c r="C20" s="12"/>
      <c r="D20" s="13">
        <v>25.200000000000003</v>
      </c>
      <c r="E20" s="13">
        <v>151.22999999999996</v>
      </c>
      <c r="F20" s="14">
        <v>60.011904761904738</v>
      </c>
      <c r="G20" s="16">
        <v>1.05</v>
      </c>
      <c r="H20" s="16">
        <v>22.25</v>
      </c>
      <c r="I20" s="15">
        <v>211.9047619047619</v>
      </c>
    </row>
    <row r="21" spans="1:9">
      <c r="A21" s="18" t="s">
        <v>36</v>
      </c>
      <c r="B21" s="12" t="s">
        <v>37</v>
      </c>
      <c r="C21" s="12"/>
      <c r="D21" s="13">
        <v>193.72499999999999</v>
      </c>
      <c r="E21" s="13">
        <v>1495.23</v>
      </c>
      <c r="F21" s="14">
        <v>77.183120402632596</v>
      </c>
      <c r="G21" s="16">
        <v>15.75</v>
      </c>
      <c r="H21" s="16">
        <v>388.62</v>
      </c>
      <c r="I21" s="15">
        <v>246.74285714285716</v>
      </c>
    </row>
    <row r="22" spans="1:9">
      <c r="A22" s="18" t="s">
        <v>38</v>
      </c>
      <c r="B22" s="12" t="s">
        <v>57</v>
      </c>
      <c r="C22" s="12"/>
      <c r="D22" s="13">
        <v>252</v>
      </c>
      <c r="E22" s="13">
        <v>1965</v>
      </c>
      <c r="F22" s="14">
        <v>77.976190476190482</v>
      </c>
      <c r="G22" s="16">
        <v>260.40000000000003</v>
      </c>
      <c r="H22" s="16">
        <v>6735.5099999999993</v>
      </c>
      <c r="I22" s="15">
        <v>258.66013824884783</v>
      </c>
    </row>
    <row r="23" spans="1:9">
      <c r="A23" s="18" t="s">
        <v>39</v>
      </c>
      <c r="B23" s="12" t="s">
        <v>40</v>
      </c>
      <c r="C23" s="12"/>
      <c r="D23" s="13">
        <v>479.85</v>
      </c>
      <c r="E23" s="13">
        <v>3337.8200000000006</v>
      </c>
      <c r="F23" s="14">
        <v>69.559654058559971</v>
      </c>
      <c r="G23" s="16">
        <v>416.85</v>
      </c>
      <c r="H23" s="16">
        <v>8915.11</v>
      </c>
      <c r="I23" s="15">
        <v>213.86853784334892</v>
      </c>
    </row>
    <row r="24" spans="1:9">
      <c r="A24" s="18" t="s">
        <v>41</v>
      </c>
      <c r="B24" s="12" t="s">
        <v>42</v>
      </c>
      <c r="C24" s="12"/>
      <c r="D24" s="13">
        <v>224.70000000000002</v>
      </c>
      <c r="E24" s="13">
        <v>1193.33</v>
      </c>
      <c r="F24" s="14">
        <v>53.107699154428119</v>
      </c>
      <c r="G24" s="16">
        <v>44.1</v>
      </c>
      <c r="H24" s="16">
        <v>794.85</v>
      </c>
      <c r="I24" s="15">
        <v>180.23809523809524</v>
      </c>
    </row>
    <row r="25" spans="1:9">
      <c r="A25" s="18" t="s">
        <v>43</v>
      </c>
      <c r="B25" s="12" t="s">
        <v>44</v>
      </c>
      <c r="C25" s="12"/>
      <c r="D25" s="13">
        <v>345.45</v>
      </c>
      <c r="E25" s="13">
        <v>1657.55</v>
      </c>
      <c r="F25" s="14">
        <v>47.982341872919385</v>
      </c>
      <c r="G25" s="16">
        <v>26.25</v>
      </c>
      <c r="H25" s="16">
        <v>325.22999999999996</v>
      </c>
      <c r="I25" s="15">
        <v>123.89714285714284</v>
      </c>
    </row>
    <row r="26" spans="1:9">
      <c r="A26" s="18" t="s">
        <v>45</v>
      </c>
      <c r="B26" s="12" t="s">
        <v>46</v>
      </c>
      <c r="C26" s="12"/>
      <c r="D26" s="13">
        <v>253.05</v>
      </c>
      <c r="E26" s="13">
        <v>1362.2099999999998</v>
      </c>
      <c r="F26" s="14">
        <v>53.831653823355055</v>
      </c>
      <c r="G26" s="16">
        <v>42</v>
      </c>
      <c r="H26" s="16">
        <v>524.80999999999995</v>
      </c>
      <c r="I26" s="15">
        <v>124.9547619047619</v>
      </c>
    </row>
    <row r="27" spans="1:9">
      <c r="A27" s="18" t="s">
        <v>47</v>
      </c>
      <c r="B27" s="12" t="s">
        <v>58</v>
      </c>
      <c r="C27" s="12"/>
      <c r="D27" s="13">
        <v>26.25</v>
      </c>
      <c r="E27" s="13">
        <v>105.41</v>
      </c>
      <c r="F27" s="14">
        <v>40.156190476190474</v>
      </c>
      <c r="G27" s="16">
        <v>0</v>
      </c>
      <c r="H27" s="16">
        <v>0</v>
      </c>
      <c r="I27" s="16">
        <v>0</v>
      </c>
    </row>
    <row r="28" spans="1:9">
      <c r="A28" s="18" t="s">
        <v>48</v>
      </c>
      <c r="B28" s="12" t="s">
        <v>49</v>
      </c>
      <c r="C28" s="12"/>
      <c r="D28" s="17">
        <v>140.70000000000002</v>
      </c>
      <c r="E28" s="13">
        <v>617.42999999999995</v>
      </c>
      <c r="F28" s="14">
        <v>43.882729211087408</v>
      </c>
      <c r="G28" s="16">
        <v>22.05</v>
      </c>
      <c r="H28" s="16">
        <v>443.71999999999997</v>
      </c>
      <c r="I28" s="15">
        <v>201.23356009070292</v>
      </c>
    </row>
    <row r="29" spans="1:9">
      <c r="A29" s="18" t="s">
        <v>50</v>
      </c>
      <c r="B29" s="12" t="s">
        <v>51</v>
      </c>
      <c r="C29" s="12"/>
      <c r="D29" s="13">
        <v>415.8</v>
      </c>
      <c r="E29" s="13">
        <v>2196.9499999999998</v>
      </c>
      <c r="F29" s="14">
        <v>52.836700336700332</v>
      </c>
      <c r="G29" s="16">
        <v>0</v>
      </c>
      <c r="H29" s="16">
        <v>0</v>
      </c>
      <c r="I29" s="15">
        <v>0</v>
      </c>
    </row>
    <row r="30" spans="1:9">
      <c r="A30" s="18" t="s">
        <v>52</v>
      </c>
      <c r="B30" s="12" t="s">
        <v>53</v>
      </c>
      <c r="C30" s="12"/>
      <c r="D30" s="13">
        <v>264.60000000000002</v>
      </c>
      <c r="E30" s="13">
        <v>1372.46</v>
      </c>
      <c r="F30" s="14">
        <v>51.869236583522294</v>
      </c>
      <c r="G30" s="16">
        <v>21</v>
      </c>
      <c r="H30" s="16">
        <v>293.81000000000006</v>
      </c>
      <c r="I30" s="15">
        <v>139.90952380952385</v>
      </c>
    </row>
    <row r="31" spans="1:9" ht="15" thickBot="1">
      <c r="A31" s="38" t="s">
        <v>59</v>
      </c>
      <c r="B31" s="39"/>
      <c r="C31" s="39"/>
      <c r="D31" s="20">
        <f t="shared" ref="D31:E31" si="0">SUM(D11:D30)</f>
        <v>5900.0550000000003</v>
      </c>
      <c r="E31" s="20">
        <f t="shared" si="0"/>
        <v>40265.89</v>
      </c>
      <c r="F31" s="21">
        <f>SUM(E31/D31)*10</f>
        <v>68.246634988995851</v>
      </c>
      <c r="G31" s="20">
        <f t="shared" ref="G31:H31" si="1">SUM(G11:G30)</f>
        <v>2705.85</v>
      </c>
      <c r="H31" s="20">
        <f t="shared" si="1"/>
        <v>81568.800000000003</v>
      </c>
      <c r="I31" s="20">
        <f>SUM(H31/G31)*10</f>
        <v>301.45351737901217</v>
      </c>
    </row>
    <row r="32" spans="1:9" ht="15" thickTop="1">
      <c r="A32" s="28" t="s">
        <v>66</v>
      </c>
      <c r="B32" s="29"/>
      <c r="C32" s="29"/>
      <c r="D32" s="22">
        <v>7632</v>
      </c>
      <c r="E32" s="22">
        <v>51146.600000000006</v>
      </c>
      <c r="F32" s="23">
        <v>67.015985324947593</v>
      </c>
      <c r="G32" s="22">
        <v>2636.99</v>
      </c>
      <c r="H32" s="22">
        <v>78886.760000000009</v>
      </c>
      <c r="I32" s="24">
        <v>299.15456638060823</v>
      </c>
    </row>
    <row r="33" spans="1:10">
      <c r="A33" s="31" t="s">
        <v>60</v>
      </c>
      <c r="B33" s="30"/>
      <c r="C33" s="30"/>
      <c r="D33" s="25">
        <v>7005</v>
      </c>
      <c r="E33" s="25">
        <v>44172.27</v>
      </c>
      <c r="F33" s="23">
        <v>63.058201284796567</v>
      </c>
      <c r="G33" s="25">
        <v>2952</v>
      </c>
      <c r="H33" s="25">
        <v>83587.899999999994</v>
      </c>
      <c r="I33" s="23">
        <v>283.15684281842817</v>
      </c>
    </row>
    <row r="34" spans="1:10">
      <c r="A34" s="31" t="s">
        <v>64</v>
      </c>
      <c r="B34" s="30"/>
      <c r="C34" s="30"/>
      <c r="D34" s="25">
        <v>6105</v>
      </c>
      <c r="E34" s="25">
        <v>40132.450000000004</v>
      </c>
      <c r="F34" s="23">
        <v>65.737018837018852</v>
      </c>
      <c r="G34" s="25">
        <v>4183</v>
      </c>
      <c r="H34" s="26">
        <v>124401.85</v>
      </c>
      <c r="I34" s="23">
        <v>297.39863734162088</v>
      </c>
    </row>
    <row r="35" spans="1:10" ht="15" thickBot="1">
      <c r="A35" s="31" t="s">
        <v>65</v>
      </c>
      <c r="B35" s="30"/>
      <c r="C35" s="30"/>
      <c r="D35" s="25">
        <v>7853</v>
      </c>
      <c r="E35" s="25">
        <v>51949.82</v>
      </c>
      <c r="F35" s="23">
        <v>66.152833312110019</v>
      </c>
      <c r="G35" s="25">
        <v>4597</v>
      </c>
      <c r="H35" s="26">
        <v>130274.21</v>
      </c>
      <c r="I35" s="23">
        <v>283.38962366760933</v>
      </c>
    </row>
    <row r="36" spans="1:10" ht="15" thickTop="1">
      <c r="A36" s="27" t="s">
        <v>54</v>
      </c>
      <c r="B36" s="19"/>
      <c r="C36" s="19"/>
      <c r="D36" s="19"/>
      <c r="E36" s="19"/>
      <c r="F36" s="19"/>
      <c r="G36" s="19"/>
      <c r="H36" s="19"/>
      <c r="I36" s="19"/>
    </row>
    <row r="37" spans="1:10">
      <c r="A37" s="43"/>
      <c r="B37" s="44"/>
      <c r="C37" s="44"/>
      <c r="D37" s="45"/>
      <c r="E37" s="45"/>
      <c r="F37" s="45"/>
      <c r="G37" s="45"/>
      <c r="H37" s="45"/>
      <c r="I37" s="45"/>
      <c r="J37" s="46"/>
    </row>
    <row r="38" spans="1:10">
      <c r="A38" s="47"/>
      <c r="B38" s="47"/>
      <c r="C38" s="47"/>
      <c r="D38" s="47"/>
      <c r="E38" s="47"/>
      <c r="F38" s="47"/>
      <c r="G38" s="47"/>
      <c r="H38" s="47"/>
      <c r="I38" s="47"/>
      <c r="J38" s="46"/>
    </row>
  </sheetData>
  <mergeCells count="12">
    <mergeCell ref="A1:B1"/>
    <mergeCell ref="A4:I4"/>
    <mergeCell ref="G5:I5"/>
    <mergeCell ref="A9:C9"/>
    <mergeCell ref="A31:C31"/>
    <mergeCell ref="A5:C8"/>
    <mergeCell ref="D5:F5"/>
    <mergeCell ref="A32:C32"/>
    <mergeCell ref="A37:C37"/>
    <mergeCell ref="A33:C33"/>
    <mergeCell ref="A34:C34"/>
    <mergeCell ref="A35:C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2022-03-14T02:40:27Z</dcterms:created>
  <dcterms:modified xsi:type="dcterms:W3CDTF">2026-05-05T05:16:35Z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A28E8C47CD6E46318F353D9D28A5216C</vt:lpwstr>
  </property>
  <property fmtid="{D5CDD505-2E9C-101B-9397-08002B2CF9AE}" pid="3" name="KSOProductBuildVer">
    <vt:lpwstr>1033-11.2.0.11029</vt:lpwstr>
  </property>
</Properties>
</file>