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3FB40834-6624-477D-88F0-131BBEF88578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D23" i="1"/>
  <c r="C23" i="1"/>
  <c r="P22" i="1"/>
  <c r="K22" i="1"/>
  <c r="E22" i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K23" i="1" s="1"/>
  <c r="E9" i="1"/>
  <c r="E23" i="1" s="1"/>
  <c r="P8" i="1"/>
  <c r="K8" i="1"/>
  <c r="E8" i="1"/>
</calcChain>
</file>

<file path=xl/sharedStrings.xml><?xml version="1.0" encoding="utf-8"?>
<sst xmlns="http://schemas.openxmlformats.org/spreadsheetml/2006/main" count="84" uniqueCount="29">
  <si>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</si>
  <si>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</si>
  <si>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</si>
  <si>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</si>
  <si>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</si>
  <si>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</si>
  <si>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</si>
  <si>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</si>
  <si>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</si>
  <si>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</si>
  <si>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</si>
  <si>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</si>
  <si>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</si>
  <si>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</si>
  <si>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</si>
  <si>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</si>
  <si>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</si>
  <si>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</si>
  <si>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</si>
  <si>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</si>
  <si>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</si>
  <si>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</si>
  <si>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>Tahun 2025</t>
  </si>
  <si>
    <t>Laki-laki</t>
  </si>
  <si>
    <t>Perempuan</t>
  </si>
  <si>
    <t>Tabel: 3.1 Jumlah Penduduk menurut Jenis kelamin per Desa/Kelurahan</t>
  </si>
  <si>
    <t>Jenis Kelamin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</si>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</sst>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_-;\-* #,##0_-;_-* &quot;-&quot;_-;_-@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1" fontId="0" fillId="0" borderId="0" xfId="2" applyFont="1" applyAlignment="1"/>
    <xf numFmtId="165" fontId="4" fillId="0" borderId="0" xfId="0" applyNumberFormat="1" applyFont="1"/>
    <xf numFmtId="41" fontId="4" fillId="0" borderId="0" xfId="2" applyFont="1"/>
    <xf numFmtId="41" fontId="6" fillId="0" borderId="0" xfId="2" applyFont="1" applyFill="1" applyAlignment="1"/>
    <xf numFmtId="41" fontId="6" fillId="0" borderId="0" xfId="2" applyFont="1" applyAlignment="1"/>
    <xf numFmtId="41" fontId="0" fillId="0" borderId="0" xfId="2" applyFont="1" applyFill="1" applyAlignment="1"/>
    <xf numFmtId="0" fontId="4" fillId="0" borderId="0" xfId="0" applyFont="1"/>
    <xf numFmtId="41" fontId="4" fillId="0" borderId="0" xfId="2" applyFont="1" applyFill="1" applyBorder="1"/>
    <xf numFmtId="166" fontId="1" fillId="3" borderId="0" xfId="1" applyNumberFormat="1" applyFont="1" applyFill="1" applyAlignment="1">
      <alignment horizontal="center"/>
    </xf>
    <xf numFmtId="166" fontId="1" fillId="3" borderId="0" xfId="0" applyNumberFormat="1" applyFont="1" applyFill="1"/>
    <xf numFmtId="41" fontId="7" fillId="0" borderId="0" xfId="2" applyFont="1" applyFill="1" applyBorder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2" fillId="3" borderId="5" xfId="0" applyFont="1" applyFill="1" applyBorder="1"/>
    <xf numFmtId="0" fontId="0" fillId="2" borderId="6" xfId="0" applyFill="1" applyBorder="1"/>
    <xf numFmtId="0" fontId="0" fillId="4" borderId="6" xfId="0" applyFill="1" applyBorder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/>
    <xf numFmtId="0" fontId="4" fillId="0" borderId="2" xfId="0" applyFont="1" applyBorder="1"/>
    <xf numFmtId="41" fontId="4" fillId="0" borderId="2" xfId="2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P27"/>
  <sheetViews>
    <sheetView tabSelected="1" workbookViewId="0">
      <selection activeCell="F7" sqref="F7"/>
    </sheetView>
  </sheetViews>
  <sheetFormatPr defaultRowHeight="14.4"/>
  <sheetData>
    <row r="2" spans="2:16" ht="14.4" customHeight="1">
      <c r="B2" s="1" t="s">
        <v>25</v>
      </c>
      <c r="H2" s="1" t="s">
        <v>25</v>
      </c>
      <c r="M2" s="1" t="s">
        <v>25</v>
      </c>
    </row>
    <row r="3" spans="2:16">
      <c r="B3" s="1" t="s">
        <v>0</v>
      </c>
      <c r="H3" s="1" t="s">
        <v>0</v>
      </c>
      <c r="M3" s="1" t="s">
        <v>0</v>
      </c>
    </row>
    <row r="4" spans="2:16">
      <c r="B4" s="1" t="s">
        <v>27</v>
      </c>
      <c r="H4" s="1" t="s">
        <v>28</v>
      </c>
      <c r="M4" s="1" t="s">
        <v>22</v>
      </c>
    </row>
    <row r="5" spans="2:16" ht="14.4" customHeight="1">
      <c r="B5" s="15" t="s">
        <v>1</v>
      </c>
      <c r="C5" s="16" t="s">
        <v>26</v>
      </c>
      <c r="D5" s="17"/>
      <c r="E5" s="15" t="s">
        <v>21</v>
      </c>
      <c r="H5" s="15" t="s">
        <v>1</v>
      </c>
      <c r="I5" s="16" t="s">
        <v>26</v>
      </c>
      <c r="J5" s="17"/>
      <c r="K5" s="15" t="s">
        <v>21</v>
      </c>
      <c r="M5" s="15" t="s">
        <v>1</v>
      </c>
      <c r="N5" s="16" t="s">
        <v>26</v>
      </c>
      <c r="O5" s="17"/>
      <c r="P5" s="15" t="s">
        <v>21</v>
      </c>
    </row>
    <row r="6" spans="2:16">
      <c r="B6" s="18"/>
      <c r="C6" s="19" t="s">
        <v>23</v>
      </c>
      <c r="D6" s="19" t="s">
        <v>24</v>
      </c>
      <c r="E6" s="18"/>
      <c r="H6" s="18"/>
      <c r="I6" s="19" t="s">
        <v>23</v>
      </c>
      <c r="J6" s="19" t="s">
        <v>24</v>
      </c>
      <c r="K6" s="18"/>
      <c r="M6" s="18"/>
      <c r="N6" s="19" t="s">
        <v>23</v>
      </c>
      <c r="O6" s="19" t="s">
        <v>24</v>
      </c>
      <c r="P6" s="18"/>
    </row>
    <row r="7" spans="2:16">
      <c r="B7" s="20" t="s">
        <v>2</v>
      </c>
      <c r="C7" s="21" t="s">
        <v>3</v>
      </c>
      <c r="D7" s="21" t="s">
        <v>4</v>
      </c>
      <c r="E7" s="20" t="s">
        <v>5</v>
      </c>
      <c r="H7" s="20" t="s">
        <v>2</v>
      </c>
      <c r="I7" s="21" t="s">
        <v>3</v>
      </c>
      <c r="J7" s="21" t="s">
        <v>4</v>
      </c>
      <c r="K7" s="20" t="s">
        <v>5</v>
      </c>
      <c r="M7" s="20" t="s">
        <v>2</v>
      </c>
      <c r="N7" s="21" t="s">
        <v>3</v>
      </c>
      <c r="O7" s="21" t="s">
        <v>4</v>
      </c>
      <c r="P7" s="20" t="s">
        <v>5</v>
      </c>
    </row>
    <row r="8" spans="2:16">
      <c r="B8" s="1" t="s">
        <v>6</v>
      </c>
      <c r="C8" s="1">
        <v>1089</v>
      </c>
      <c r="D8" s="1">
        <v>1034</v>
      </c>
      <c r="E8" s="1">
        <f t="shared" ref="E8:E22" si="0">C8+D8</f>
        <v>2123</v>
      </c>
      <c r="H8" s="22" t="s">
        <v>6</v>
      </c>
      <c r="I8" s="2">
        <v>1098</v>
      </c>
      <c r="J8" s="2">
        <v>1034</v>
      </c>
      <c r="K8" s="2">
        <f>I8+J8</f>
        <v>2132</v>
      </c>
      <c r="M8" s="23" t="s">
        <v>6</v>
      </c>
      <c r="N8" s="2">
        <v>1108</v>
      </c>
      <c r="O8" s="2">
        <v>1044</v>
      </c>
      <c r="P8" s="2">
        <f>N8+O8</f>
        <v>2152</v>
      </c>
    </row>
    <row r="9" spans="2:16">
      <c r="B9" s="1" t="s">
        <v>7</v>
      </c>
      <c r="C9" s="3">
        <v>1222</v>
      </c>
      <c r="D9" s="3">
        <v>1258</v>
      </c>
      <c r="E9" s="3">
        <f t="shared" si="0"/>
        <v>2480</v>
      </c>
      <c r="H9" s="24" t="s">
        <v>7</v>
      </c>
      <c r="I9" s="4">
        <v>1202</v>
      </c>
      <c r="J9" s="4">
        <v>1263</v>
      </c>
      <c r="K9" s="2">
        <f t="shared" ref="K9:K22" si="1">I9+J9</f>
        <v>2465</v>
      </c>
      <c r="M9" s="25" t="s">
        <v>7</v>
      </c>
      <c r="N9" s="4">
        <v>1201</v>
      </c>
      <c r="O9" s="4">
        <v>1269</v>
      </c>
      <c r="P9" s="2">
        <f t="shared" ref="P9:P10" si="2">N9+O9</f>
        <v>2470</v>
      </c>
    </row>
    <row r="10" spans="2:16">
      <c r="B10" s="1" t="s">
        <v>8</v>
      </c>
      <c r="C10" s="1">
        <v>695</v>
      </c>
      <c r="D10" s="1">
        <v>698</v>
      </c>
      <c r="E10" s="1">
        <f t="shared" si="0"/>
        <v>1393</v>
      </c>
      <c r="H10" s="24" t="s">
        <v>8</v>
      </c>
      <c r="I10" s="2">
        <v>690</v>
      </c>
      <c r="J10" s="2">
        <v>695</v>
      </c>
      <c r="K10" s="2">
        <f t="shared" si="1"/>
        <v>1385</v>
      </c>
      <c r="M10" s="25" t="s">
        <v>8</v>
      </c>
      <c r="N10" s="2">
        <v>690</v>
      </c>
      <c r="O10" s="2">
        <v>689</v>
      </c>
      <c r="P10" s="2">
        <f t="shared" si="2"/>
        <v>1379</v>
      </c>
    </row>
    <row r="11" spans="2:16">
      <c r="B11" s="1" t="s">
        <v>9</v>
      </c>
      <c r="C11" s="1">
        <v>255</v>
      </c>
      <c r="D11" s="1">
        <v>248</v>
      </c>
      <c r="E11" s="1">
        <f t="shared" si="0"/>
        <v>503</v>
      </c>
      <c r="H11" s="24" t="s">
        <v>9</v>
      </c>
      <c r="I11" s="2">
        <v>254</v>
      </c>
      <c r="J11" s="2">
        <v>247</v>
      </c>
      <c r="K11" s="2">
        <f t="shared" si="1"/>
        <v>501</v>
      </c>
      <c r="M11" s="25" t="s">
        <v>9</v>
      </c>
      <c r="N11">
        <v>257</v>
      </c>
      <c r="O11">
        <v>249</v>
      </c>
      <c r="P11">
        <f>N11+O11</f>
        <v>506</v>
      </c>
    </row>
    <row r="12" spans="2:16">
      <c r="B12" s="1" t="s">
        <v>10</v>
      </c>
      <c r="C12" s="1">
        <v>406</v>
      </c>
      <c r="D12" s="1">
        <v>427</v>
      </c>
      <c r="E12" s="1">
        <f t="shared" si="0"/>
        <v>833</v>
      </c>
      <c r="H12" s="24" t="s">
        <v>10</v>
      </c>
      <c r="I12" s="2">
        <v>405</v>
      </c>
      <c r="J12" s="2">
        <v>430</v>
      </c>
      <c r="K12" s="2">
        <f t="shared" si="1"/>
        <v>835</v>
      </c>
      <c r="M12" s="25" t="s">
        <v>10</v>
      </c>
      <c r="N12" s="2">
        <v>405</v>
      </c>
      <c r="O12" s="2">
        <v>429</v>
      </c>
      <c r="P12" s="2">
        <f t="shared" ref="P12:P18" si="3">N12+O12</f>
        <v>834</v>
      </c>
    </row>
    <row r="13" spans="2:16">
      <c r="B13" s="1" t="s">
        <v>11</v>
      </c>
      <c r="C13" s="1">
        <v>535</v>
      </c>
      <c r="D13" s="1">
        <v>564</v>
      </c>
      <c r="E13" s="1">
        <f t="shared" si="0"/>
        <v>1099</v>
      </c>
      <c r="H13" s="24" t="s">
        <v>11</v>
      </c>
      <c r="I13" s="5">
        <v>517</v>
      </c>
      <c r="J13" s="5">
        <v>536</v>
      </c>
      <c r="K13" s="6">
        <f t="shared" si="1"/>
        <v>1053</v>
      </c>
      <c r="M13" s="25" t="s">
        <v>11</v>
      </c>
      <c r="N13" s="5">
        <v>537</v>
      </c>
      <c r="O13" s="5">
        <v>545</v>
      </c>
      <c r="P13" s="6">
        <f t="shared" si="3"/>
        <v>1082</v>
      </c>
    </row>
    <row r="14" spans="2:16">
      <c r="B14" s="1" t="s">
        <v>12</v>
      </c>
      <c r="C14" s="1">
        <v>1763</v>
      </c>
      <c r="D14" s="1">
        <v>1702</v>
      </c>
      <c r="E14" s="1">
        <f t="shared" si="0"/>
        <v>3465</v>
      </c>
      <c r="H14" s="24" t="s">
        <v>12</v>
      </c>
      <c r="I14" s="7">
        <v>1762</v>
      </c>
      <c r="J14" s="7">
        <v>1701</v>
      </c>
      <c r="K14" s="2">
        <f t="shared" si="1"/>
        <v>3463</v>
      </c>
      <c r="M14" s="25" t="s">
        <v>12</v>
      </c>
      <c r="N14" s="7">
        <v>1651</v>
      </c>
      <c r="O14" s="7">
        <v>1607</v>
      </c>
      <c r="P14" s="2">
        <f t="shared" si="3"/>
        <v>3258</v>
      </c>
    </row>
    <row r="15" spans="2:16">
      <c r="B15" s="8" t="s">
        <v>13</v>
      </c>
      <c r="C15" s="8">
        <v>2321</v>
      </c>
      <c r="D15" s="8">
        <v>2319</v>
      </c>
      <c r="E15" s="8">
        <f t="shared" si="0"/>
        <v>4640</v>
      </c>
      <c r="H15" s="24" t="s">
        <v>13</v>
      </c>
      <c r="I15" s="9">
        <v>2424</v>
      </c>
      <c r="J15" s="9">
        <v>2358</v>
      </c>
      <c r="K15" s="2">
        <f t="shared" si="1"/>
        <v>4782</v>
      </c>
      <c r="M15" s="25" t="s">
        <v>13</v>
      </c>
      <c r="N15" s="9">
        <v>2420</v>
      </c>
      <c r="O15" s="9">
        <v>2365</v>
      </c>
      <c r="P15" s="2">
        <f t="shared" si="3"/>
        <v>4785</v>
      </c>
    </row>
    <row r="16" spans="2:16">
      <c r="B16" s="1" t="s">
        <v>14</v>
      </c>
      <c r="C16" s="1">
        <v>1073</v>
      </c>
      <c r="D16" s="1">
        <v>1017</v>
      </c>
      <c r="E16" s="1">
        <f t="shared" si="0"/>
        <v>2090</v>
      </c>
      <c r="H16" s="24" t="s">
        <v>14</v>
      </c>
      <c r="I16" s="7">
        <v>1062</v>
      </c>
      <c r="J16" s="7">
        <v>1021</v>
      </c>
      <c r="K16" s="2">
        <f t="shared" si="1"/>
        <v>2083</v>
      </c>
      <c r="M16" s="25" t="s">
        <v>14</v>
      </c>
      <c r="N16" s="7">
        <v>1066</v>
      </c>
      <c r="O16" s="7">
        <v>1006</v>
      </c>
      <c r="P16" s="2">
        <f t="shared" si="3"/>
        <v>2072</v>
      </c>
    </row>
    <row r="17" spans="2:16">
      <c r="B17" s="1" t="s">
        <v>15</v>
      </c>
      <c r="C17" s="1">
        <v>1468</v>
      </c>
      <c r="D17" s="1">
        <v>1358</v>
      </c>
      <c r="E17" s="1">
        <f t="shared" si="0"/>
        <v>2826</v>
      </c>
      <c r="H17" s="24" t="s">
        <v>15</v>
      </c>
      <c r="I17" s="7">
        <v>1519</v>
      </c>
      <c r="J17" s="7">
        <v>1306</v>
      </c>
      <c r="K17" s="2">
        <f t="shared" si="1"/>
        <v>2825</v>
      </c>
      <c r="M17" s="25" t="s">
        <v>15</v>
      </c>
      <c r="N17" s="7">
        <v>1475</v>
      </c>
      <c r="O17" s="7">
        <v>1363</v>
      </c>
      <c r="P17" s="2">
        <f t="shared" si="3"/>
        <v>2838</v>
      </c>
    </row>
    <row r="18" spans="2:16">
      <c r="B18" s="1" t="s">
        <v>16</v>
      </c>
      <c r="C18" s="1">
        <v>932</v>
      </c>
      <c r="D18" s="1">
        <v>921</v>
      </c>
      <c r="E18" s="1">
        <f t="shared" si="0"/>
        <v>1853</v>
      </c>
      <c r="H18" s="24" t="s">
        <v>16</v>
      </c>
      <c r="I18" s="5">
        <v>961</v>
      </c>
      <c r="J18" s="5">
        <v>960</v>
      </c>
      <c r="K18" s="6">
        <f t="shared" si="1"/>
        <v>1921</v>
      </c>
      <c r="M18" s="25" t="s">
        <v>16</v>
      </c>
      <c r="N18" s="7">
        <v>0</v>
      </c>
      <c r="O18" s="7">
        <v>0</v>
      </c>
      <c r="P18" s="2">
        <f t="shared" si="3"/>
        <v>0</v>
      </c>
    </row>
    <row r="19" spans="2:16">
      <c r="B19" s="1" t="s">
        <v>17</v>
      </c>
      <c r="C19" s="1">
        <v>1564</v>
      </c>
      <c r="D19" s="1">
        <v>1560</v>
      </c>
      <c r="E19" s="1">
        <f t="shared" si="0"/>
        <v>3124</v>
      </c>
      <c r="H19" s="24" t="s">
        <v>17</v>
      </c>
      <c r="I19" s="5">
        <v>1574</v>
      </c>
      <c r="J19" s="5">
        <v>1564</v>
      </c>
      <c r="K19" s="6">
        <f t="shared" si="1"/>
        <v>3138</v>
      </c>
      <c r="M19" s="26" t="s">
        <v>17</v>
      </c>
      <c r="N19" s="10">
        <v>1571</v>
      </c>
      <c r="O19" s="10">
        <v>1561</v>
      </c>
      <c r="P19" s="11">
        <f>SUM(N19:O19)</f>
        <v>3132</v>
      </c>
    </row>
    <row r="20" spans="2:16">
      <c r="B20" s="1" t="s">
        <v>18</v>
      </c>
      <c r="C20" s="1">
        <v>675</v>
      </c>
      <c r="D20" s="1">
        <v>616</v>
      </c>
      <c r="E20" s="1">
        <f t="shared" si="0"/>
        <v>1291</v>
      </c>
      <c r="H20" s="24" t="s">
        <v>18</v>
      </c>
      <c r="I20" s="7">
        <v>618</v>
      </c>
      <c r="J20" s="7">
        <v>680</v>
      </c>
      <c r="K20" s="2">
        <f t="shared" si="1"/>
        <v>1298</v>
      </c>
      <c r="M20" s="25" t="s">
        <v>18</v>
      </c>
      <c r="N20" s="7">
        <v>603</v>
      </c>
      <c r="O20" s="7">
        <v>656</v>
      </c>
      <c r="P20" s="2">
        <f t="shared" ref="P20:P22" si="4">N20+O20</f>
        <v>1259</v>
      </c>
    </row>
    <row r="21" spans="2:16">
      <c r="B21" s="1" t="s">
        <v>19</v>
      </c>
      <c r="C21" s="1">
        <v>996</v>
      </c>
      <c r="D21" s="1">
        <v>1023</v>
      </c>
      <c r="E21" s="1">
        <f t="shared" si="0"/>
        <v>2019</v>
      </c>
      <c r="H21" s="24" t="s">
        <v>19</v>
      </c>
      <c r="I21" s="7">
        <v>984</v>
      </c>
      <c r="J21" s="7">
        <v>1019</v>
      </c>
      <c r="K21" s="2">
        <f t="shared" si="1"/>
        <v>2003</v>
      </c>
      <c r="M21" s="25" t="s">
        <v>19</v>
      </c>
      <c r="N21" s="7">
        <v>991</v>
      </c>
      <c r="O21" s="7">
        <v>1019</v>
      </c>
      <c r="P21" s="2">
        <f t="shared" si="4"/>
        <v>2010</v>
      </c>
    </row>
    <row r="22" spans="2:16">
      <c r="B22" s="19" t="s">
        <v>20</v>
      </c>
      <c r="C22" s="8"/>
      <c r="D22" s="8"/>
      <c r="E22" s="8">
        <f t="shared" si="0"/>
        <v>0</v>
      </c>
      <c r="F22" s="8"/>
      <c r="G22" s="8"/>
      <c r="H22" s="27" t="s">
        <v>20</v>
      </c>
      <c r="I22" s="12">
        <v>1891</v>
      </c>
      <c r="J22" s="12">
        <v>1776</v>
      </c>
      <c r="K22" s="6">
        <f t="shared" si="1"/>
        <v>3667</v>
      </c>
      <c r="L22" s="8"/>
      <c r="M22" s="28" t="s">
        <v>20</v>
      </c>
      <c r="N22" s="13">
        <v>1900</v>
      </c>
      <c r="O22" s="13">
        <v>1794</v>
      </c>
      <c r="P22" s="13">
        <f t="shared" si="4"/>
        <v>3694</v>
      </c>
    </row>
    <row r="23" spans="2:16">
      <c r="B23" s="29" t="s">
        <v>21</v>
      </c>
      <c r="C23" s="30">
        <f>SUM(C9:C22)</f>
        <v>13905</v>
      </c>
      <c r="D23" s="31">
        <f t="shared" ref="D23:E23" si="5">SUM(D8:D22)</f>
        <v>14745</v>
      </c>
      <c r="E23" s="31">
        <f t="shared" si="5"/>
        <v>29739</v>
      </c>
      <c r="H23" s="29" t="s">
        <v>21</v>
      </c>
      <c r="I23" s="32">
        <f>SUM(I8:I22)</f>
        <v>16961</v>
      </c>
      <c r="J23" s="32">
        <f>SUM(J8:J22)</f>
        <v>16590</v>
      </c>
      <c r="K23" s="32">
        <f t="shared" ref="K23" si="6">SUM(K8:K22)</f>
        <v>33551</v>
      </c>
      <c r="M23" s="29" t="s">
        <v>21</v>
      </c>
      <c r="N23" s="32"/>
      <c r="O23" s="32"/>
      <c r="P23" s="32"/>
    </row>
    <row r="24" spans="2:16">
      <c r="B24" s="14">
        <v>2022</v>
      </c>
      <c r="H24" s="14">
        <v>2022</v>
      </c>
      <c r="M24" s="14">
        <v>2022</v>
      </c>
    </row>
    <row r="25" spans="2:16">
      <c r="B25" s="1">
        <v>2021</v>
      </c>
      <c r="H25" s="1">
        <v>2021</v>
      </c>
      <c r="M25" s="1">
        <v>2021</v>
      </c>
    </row>
    <row r="26" spans="2:16">
      <c r="B26" s="1">
        <v>2020</v>
      </c>
      <c r="H26" s="1">
        <v>2020</v>
      </c>
      <c r="M26" s="1">
        <v>2020</v>
      </c>
    </row>
    <row r="27" spans="2:16">
      <c r="B27" s="19">
        <v>2019</v>
      </c>
      <c r="C27" s="19"/>
      <c r="D27" s="19"/>
      <c r="E27" s="19"/>
      <c r="H27" s="19">
        <v>2019</v>
      </c>
      <c r="I27" s="19"/>
      <c r="J27" s="19"/>
      <c r="K27" s="19"/>
      <c r="M27" s="19">
        <v>2019</v>
      </c>
      <c r="N27" s="19"/>
      <c r="O27" s="19"/>
      <c r="P27" s="19"/>
    </row>
  </sheetData>
  <mergeCells count="9">
    <mergeCell ref="M5:M6"/>
    <mergeCell ref="N5:O5"/>
    <mergeCell ref="P5:P6"/>
    <mergeCell ref="B5:B6"/>
    <mergeCell ref="C5:D5"/>
    <mergeCell ref="E5:E6"/>
    <mergeCell ref="H5:H6"/>
    <mergeCell ref="I5:J5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2026-04-20T15:08:10Z</dcterms:modified>
</cp:coreProperties>
</file>