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8A66B24-FF66-4196-A39B-68F1158CAE7C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3" i="1" s="1"/>
  <c r="N23" i="1"/>
  <c r="M23" i="1"/>
  <c r="I23" i="1"/>
  <c r="H23" i="1"/>
  <c r="D23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J23" i="1" l="1"/>
  <c r="O23" i="1"/>
  <c r="E16" i="1"/>
  <c r="E23" i="1" s="1"/>
</calcChain>
</file>

<file path=xl/sharedStrings.xml><?xml version="1.0" encoding="utf-8"?>
<sst xmlns="http://schemas.openxmlformats.org/spreadsheetml/2006/main" count="81" uniqueCount="29">
  <si>
    <t>Tahun 2023</t>
  </si>
  <si>
    <t>Tahun 2024</t>
  </si>
  <si>
    <t>Tahun 2025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</si>
  <si>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</si>
  <si>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</si>
  <si>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</si>
  <si>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</si>
  <si>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</si>
  <si>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</si>
  <si>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</si>
  <si>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</si>
  <si>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</si>
  <si>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</si>
  <si>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</si>
  <si>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</si>
  <si>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</si>
  <si>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</si>
  <si>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</si>
  <si>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</si>
  <si>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</si>
  <si>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</si>
  <si>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</si>
  <si>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</si>
  <si>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</si>
  <si>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Jumlah Penduduk [jiwa]</t>
  </si>
  <si>
    <t>Luas Wilayah [km²]</t>
  </si>
  <si>
    <t>Kepadatan Penduduk [jiwa/km²]</t>
  </si>
  <si>
    <t>Tabel : 3.4  Kepadatan Penduduk [jiwa/km²] per Desa di Kecamatan Pagentan</t>
  </si>
  <si>
    <t>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</si>
</sst>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0"/>
      <color rgb="FF000000"/>
      <name val="Bookman Old Style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2" fontId="1" fillId="0" borderId="0" xfId="0" quotePrefix="1" applyNumberFormat="1" applyFont="1" applyAlignment="1">
      <alignment horizontal="right"/>
    </xf>
    <xf numFmtId="2" fontId="1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1" fontId="1" fillId="0" borderId="0" xfId="0" applyNumberFormat="1" applyFont="1"/>
    <xf numFmtId="2" fontId="1" fillId="0" borderId="4" xfId="0" applyNumberFormat="1" applyFont="1" applyBorder="1" applyAlignment="1">
      <alignment wrapText="1"/>
    </xf>
    <xf numFmtId="2" fontId="5" fillId="0" borderId="0" xfId="0" applyNumberFormat="1" applyFont="1" applyAlignment="1">
      <alignment horizontal="right"/>
    </xf>
    <xf numFmtId="2" fontId="3" fillId="0" borderId="0" xfId="0" applyNumberFormat="1" applyFont="1"/>
    <xf numFmtId="1" fontId="3" fillId="0" borderId="0" xfId="0" applyNumberFormat="1" applyFont="1"/>
    <xf numFmtId="1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pe%20G12/Downloads/Template%20Data%20Kecamatan/15.%20Kec.%20Pagentan/15.%20Data%20Kecamatan%20Pagen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5.4"/>
      <sheetName val="5.5"/>
      <sheetName val="5.6"/>
      <sheetName val="6.1"/>
      <sheetName val="6.2"/>
      <sheetName val="6.3"/>
      <sheetName val="6.4"/>
      <sheetName val="7.1"/>
      <sheetName val="7.2"/>
      <sheetName val="8.1"/>
      <sheetName val="8.2"/>
      <sheetName val="8.3"/>
      <sheetName val="8.4"/>
      <sheetName val="9.1"/>
      <sheetName val="9.2"/>
      <sheetName val="data Blankspo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7">
          <cell r="E17">
            <v>5261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O999"/>
  <sheetViews>
    <sheetView tabSelected="1" topLeftCell="F1" workbookViewId="0">
      <selection activeCell="L7" sqref="L7:O22"/>
    </sheetView>
  </sheetViews>
  <sheetFormatPr defaultColWidth="14.42578125" defaultRowHeight="15"/>
  <cols>
    <col min="1" max="1" width="8.7109375" customWidth="1"/>
    <col min="2" max="2" width="23.85546875" customWidth="1"/>
    <col min="3" max="4" width="19" customWidth="1"/>
    <col min="5" max="5" width="24.28515625" customWidth="1"/>
    <col min="6" max="6" width="10.28515625" customWidth="1"/>
    <col min="7" max="7" width="23.85546875" customWidth="1"/>
    <col min="8" max="9" width="19" customWidth="1"/>
    <col min="10" max="10" width="24.28515625" customWidth="1"/>
    <col min="11" max="11" width="10.28515625" customWidth="1"/>
    <col min="12" max="12" width="19.140625" customWidth="1"/>
    <col min="13" max="13" width="17.28515625" customWidth="1"/>
    <col min="14" max="14" width="16.5703125" customWidth="1"/>
    <col min="15" max="15" width="20.42578125" customWidth="1"/>
  </cols>
  <sheetData>
    <row r="1" spans="2:15" ht="14.25" customHeight="1"/>
    <row r="2" spans="2:15" ht="14.25" customHeight="1">
      <c r="B2" s="1" t="s">
        <v>27</v>
      </c>
      <c r="G2" s="1" t="s">
        <v>27</v>
      </c>
      <c r="L2" s="1" t="s">
        <v>27</v>
      </c>
    </row>
    <row r="3" spans="2:15" ht="14.25" customHeight="1">
      <c r="B3" s="1" t="s">
        <v>0</v>
      </c>
      <c r="G3" s="1" t="s">
        <v>1</v>
      </c>
      <c r="L3" s="1" t="s">
        <v>2</v>
      </c>
    </row>
    <row r="4" spans="2:15" ht="14.25" customHeight="1">
      <c r="B4" s="12" t="s">
        <v>28</v>
      </c>
      <c r="C4" s="10" t="s">
        <v>24</v>
      </c>
      <c r="D4" s="10" t="s">
        <v>25</v>
      </c>
      <c r="E4" s="10" t="s">
        <v>26</v>
      </c>
      <c r="G4" s="12" t="s">
        <v>28</v>
      </c>
      <c r="H4" s="10" t="s">
        <v>24</v>
      </c>
      <c r="I4" s="10" t="s">
        <v>25</v>
      </c>
      <c r="J4" s="10" t="s">
        <v>26</v>
      </c>
      <c r="L4" s="12" t="s">
        <v>28</v>
      </c>
      <c r="M4" s="10" t="s">
        <v>24</v>
      </c>
      <c r="N4" s="10" t="s">
        <v>25</v>
      </c>
      <c r="O4" s="10" t="s">
        <v>26</v>
      </c>
    </row>
    <row r="5" spans="2:15" ht="25.5" customHeight="1">
      <c r="B5" s="11"/>
      <c r="C5" s="11"/>
      <c r="D5" s="11"/>
      <c r="E5" s="11"/>
      <c r="G5" s="11"/>
      <c r="H5" s="11"/>
      <c r="I5" s="11"/>
      <c r="J5" s="11"/>
      <c r="L5" s="11"/>
      <c r="M5" s="11"/>
      <c r="N5" s="11"/>
      <c r="O5" s="11"/>
    </row>
    <row r="6" spans="2:15" ht="14.25" customHeight="1">
      <c r="B6" s="6" t="s">
        <v>3</v>
      </c>
      <c r="C6" s="6" t="s">
        <v>4</v>
      </c>
      <c r="D6" s="6" t="s">
        <v>5</v>
      </c>
      <c r="E6" s="6" t="s">
        <v>23</v>
      </c>
      <c r="G6" s="6" t="s">
        <v>3</v>
      </c>
      <c r="H6" s="6" t="s">
        <v>4</v>
      </c>
      <c r="I6" s="6" t="s">
        <v>5</v>
      </c>
      <c r="J6" s="6" t="s">
        <v>23</v>
      </c>
      <c r="L6" s="6" t="s">
        <v>3</v>
      </c>
      <c r="M6" s="6" t="s">
        <v>4</v>
      </c>
      <c r="N6" s="6" t="s">
        <v>5</v>
      </c>
      <c r="O6" s="6" t="s">
        <v>23</v>
      </c>
    </row>
    <row r="7" spans="2:15" ht="14.25" customHeight="1" thickBot="1">
      <c r="B7" s="2" t="s">
        <v>6</v>
      </c>
      <c r="C7" s="16">
        <v>1762</v>
      </c>
      <c r="D7" s="9">
        <v>330.17</v>
      </c>
      <c r="E7" s="9">
        <f>C7/D7</f>
        <v>5.336644758760638</v>
      </c>
      <c r="G7" s="2" t="s">
        <v>6</v>
      </c>
      <c r="H7" s="7">
        <v>1765</v>
      </c>
      <c r="I7" s="8">
        <v>330.17</v>
      </c>
      <c r="J7" s="8">
        <f>H7/I7</f>
        <v>5.3457309870672685</v>
      </c>
      <c r="L7" s="2" t="s">
        <v>6</v>
      </c>
      <c r="M7" s="20">
        <v>1913</v>
      </c>
      <c r="N7" s="19">
        <v>330.17</v>
      </c>
      <c r="O7" s="19">
        <f>M7/N7</f>
        <v>5.7939849168610111</v>
      </c>
    </row>
    <row r="8" spans="2:15" ht="14.25" customHeight="1" thickBot="1">
      <c r="B8" s="2" t="s">
        <v>7</v>
      </c>
      <c r="C8" s="15">
        <v>2341</v>
      </c>
      <c r="D8" s="14">
        <v>314.44299999999998</v>
      </c>
      <c r="E8" s="9">
        <f t="shared" ref="E8:E22" si="0">C8/D8</f>
        <v>7.4449105243239639</v>
      </c>
      <c r="G8" s="2" t="s">
        <v>7</v>
      </c>
      <c r="H8" s="15">
        <v>2354</v>
      </c>
      <c r="I8" s="14">
        <v>314.44299999999998</v>
      </c>
      <c r="J8" s="8">
        <f t="shared" ref="J8:J22" si="1">H8/I8</f>
        <v>7.4862534704223025</v>
      </c>
      <c r="L8" s="2" t="s">
        <v>7</v>
      </c>
      <c r="M8" s="15">
        <v>2354</v>
      </c>
      <c r="N8" s="14">
        <v>314.44299999999998</v>
      </c>
      <c r="O8" s="19">
        <f t="shared" ref="O8:O22" si="2">M8/N8</f>
        <v>7.4862534704223025</v>
      </c>
    </row>
    <row r="9" spans="2:15" ht="14.25" customHeight="1">
      <c r="B9" s="2" t="s">
        <v>8</v>
      </c>
      <c r="C9" s="16">
        <v>2163</v>
      </c>
      <c r="D9" s="7">
        <v>350</v>
      </c>
      <c r="E9" s="9">
        <f t="shared" si="0"/>
        <v>6.18</v>
      </c>
      <c r="G9" s="2" t="s">
        <v>8</v>
      </c>
      <c r="H9" s="7">
        <v>2184</v>
      </c>
      <c r="I9" s="7">
        <v>350</v>
      </c>
      <c r="J9" s="8">
        <f t="shared" si="1"/>
        <v>6.24</v>
      </c>
      <c r="L9" s="2" t="s">
        <v>8</v>
      </c>
      <c r="M9" s="20">
        <v>2139</v>
      </c>
      <c r="N9" s="20">
        <v>350</v>
      </c>
      <c r="O9" s="19">
        <f t="shared" si="2"/>
        <v>6.1114285714285712</v>
      </c>
    </row>
    <row r="10" spans="2:15" ht="14.25" customHeight="1">
      <c r="B10" s="2" t="s">
        <v>9</v>
      </c>
      <c r="C10" s="16">
        <v>1869</v>
      </c>
      <c r="D10" s="9">
        <v>224.01</v>
      </c>
      <c r="E10" s="9">
        <f t="shared" si="0"/>
        <v>8.3433775277889382</v>
      </c>
      <c r="G10" s="2" t="s">
        <v>9</v>
      </c>
      <c r="H10" s="7">
        <v>2175</v>
      </c>
      <c r="I10" s="7">
        <v>244</v>
      </c>
      <c r="J10" s="8">
        <f t="shared" si="1"/>
        <v>8.9139344262295079</v>
      </c>
      <c r="L10" s="2" t="s">
        <v>9</v>
      </c>
      <c r="M10" s="20">
        <v>2180</v>
      </c>
      <c r="N10" s="20">
        <v>244</v>
      </c>
      <c r="O10" s="19">
        <f t="shared" si="2"/>
        <v>8.9344262295081975</v>
      </c>
    </row>
    <row r="11" spans="2:15" ht="14.25" customHeight="1" thickBot="1">
      <c r="B11" s="2" t="s">
        <v>10</v>
      </c>
      <c r="C11" s="16">
        <v>1853</v>
      </c>
      <c r="D11" s="9">
        <v>203.04400000000001</v>
      </c>
      <c r="E11" s="9">
        <f t="shared" si="0"/>
        <v>9.1261007466361974</v>
      </c>
      <c r="G11" s="2" t="s">
        <v>10</v>
      </c>
      <c r="H11" s="7">
        <v>1859</v>
      </c>
      <c r="I11" s="9">
        <v>203.04400000000001</v>
      </c>
      <c r="J11" s="8">
        <f t="shared" si="1"/>
        <v>9.1556509919032329</v>
      </c>
      <c r="L11" s="2" t="s">
        <v>10</v>
      </c>
      <c r="M11" s="20">
        <v>1906</v>
      </c>
      <c r="N11" s="9">
        <v>203.04400000000001</v>
      </c>
      <c r="O11" s="19">
        <f t="shared" si="2"/>
        <v>9.3871279131616792</v>
      </c>
    </row>
    <row r="12" spans="2:15" ht="14.25" customHeight="1" thickBot="1">
      <c r="B12" s="2" t="s">
        <v>11</v>
      </c>
      <c r="C12" s="15">
        <v>2317</v>
      </c>
      <c r="D12" s="17">
        <v>224.05</v>
      </c>
      <c r="E12" s="9">
        <f t="shared" si="0"/>
        <v>10.341441642490516</v>
      </c>
      <c r="G12" s="2" t="s">
        <v>11</v>
      </c>
      <c r="H12" s="15">
        <v>2356</v>
      </c>
      <c r="I12" s="17">
        <v>224.05</v>
      </c>
      <c r="J12" s="8">
        <f t="shared" si="1"/>
        <v>10.515509930819013</v>
      </c>
      <c r="L12" s="2" t="s">
        <v>11</v>
      </c>
      <c r="M12" s="20">
        <v>2356</v>
      </c>
      <c r="N12" s="19">
        <v>224.5</v>
      </c>
      <c r="O12" s="19">
        <f t="shared" si="2"/>
        <v>10.494432071269488</v>
      </c>
    </row>
    <row r="13" spans="2:15" ht="14.25" customHeight="1">
      <c r="B13" s="2" t="s">
        <v>12</v>
      </c>
      <c r="C13" s="16">
        <v>2038</v>
      </c>
      <c r="D13" s="9">
        <v>232.184</v>
      </c>
      <c r="E13" s="9">
        <f t="shared" si="0"/>
        <v>8.7775212762291979</v>
      </c>
      <c r="G13" s="2" t="s">
        <v>12</v>
      </c>
      <c r="H13" s="7">
        <v>2174</v>
      </c>
      <c r="I13" s="8">
        <v>232.184</v>
      </c>
      <c r="J13" s="8">
        <f t="shared" si="1"/>
        <v>9.3632636185094587</v>
      </c>
      <c r="L13" s="2" t="s">
        <v>12</v>
      </c>
      <c r="M13" s="20">
        <v>2103</v>
      </c>
      <c r="N13" s="19">
        <v>232.18</v>
      </c>
      <c r="O13" s="19">
        <f t="shared" si="2"/>
        <v>9.0576277026444991</v>
      </c>
    </row>
    <row r="14" spans="2:15" ht="14.25" customHeight="1">
      <c r="B14" s="2" t="s">
        <v>13</v>
      </c>
      <c r="C14" s="16">
        <v>1921</v>
      </c>
      <c r="D14" s="9">
        <v>253.23500000000001</v>
      </c>
      <c r="E14" s="9">
        <f t="shared" si="0"/>
        <v>7.5858392402314054</v>
      </c>
      <c r="G14" s="2" t="s">
        <v>13</v>
      </c>
      <c r="H14" s="7">
        <v>2017</v>
      </c>
      <c r="I14" s="13">
        <v>253.23500000000001</v>
      </c>
      <c r="J14" s="8">
        <f t="shared" si="1"/>
        <v>7.964933757182064</v>
      </c>
      <c r="L14" s="2" t="s">
        <v>13</v>
      </c>
      <c r="M14" s="20">
        <v>1909</v>
      </c>
      <c r="N14" s="19">
        <v>253.23500000000001</v>
      </c>
      <c r="O14" s="19">
        <f t="shared" si="2"/>
        <v>7.5384524256125731</v>
      </c>
    </row>
    <row r="15" spans="2:15" ht="14.25" customHeight="1">
      <c r="B15" s="2" t="s">
        <v>14</v>
      </c>
      <c r="C15" s="16">
        <v>2464</v>
      </c>
      <c r="D15" s="18">
        <v>252.93</v>
      </c>
      <c r="E15" s="9">
        <f t="shared" si="0"/>
        <v>9.7418258016051862</v>
      </c>
      <c r="G15" s="2" t="s">
        <v>14</v>
      </c>
      <c r="H15" s="7">
        <v>2461</v>
      </c>
      <c r="I15" s="18">
        <v>252.93</v>
      </c>
      <c r="J15" s="8">
        <f t="shared" si="1"/>
        <v>9.7299648123986877</v>
      </c>
      <c r="L15" s="2" t="s">
        <v>14</v>
      </c>
      <c r="M15" s="20">
        <v>2476</v>
      </c>
      <c r="N15" s="19">
        <v>252.23500000000001</v>
      </c>
      <c r="O15" s="19">
        <f t="shared" si="2"/>
        <v>9.8162427894622066</v>
      </c>
    </row>
    <row r="16" spans="2:15" ht="14.25" customHeight="1">
      <c r="B16" s="2" t="s">
        <v>15</v>
      </c>
      <c r="C16" s="16">
        <f>'[1]3.1'!E17</f>
        <v>5261</v>
      </c>
      <c r="D16" s="9">
        <v>365.96499999999997</v>
      </c>
      <c r="E16" s="9">
        <f t="shared" si="0"/>
        <v>14.375691664503437</v>
      </c>
      <c r="G16" s="2" t="s">
        <v>15</v>
      </c>
      <c r="H16" s="7">
        <v>5305</v>
      </c>
      <c r="I16" s="7">
        <v>370</v>
      </c>
      <c r="J16" s="8">
        <f t="shared" si="1"/>
        <v>14.337837837837839</v>
      </c>
      <c r="L16" s="2" t="s">
        <v>15</v>
      </c>
      <c r="M16" s="20">
        <v>5319</v>
      </c>
      <c r="N16" s="20">
        <v>370</v>
      </c>
      <c r="O16" s="19">
        <f t="shared" si="2"/>
        <v>14.375675675675677</v>
      </c>
    </row>
    <row r="17" spans="2:15" ht="14.25" customHeight="1">
      <c r="B17" s="2" t="s">
        <v>16</v>
      </c>
      <c r="C17" s="16">
        <v>2513</v>
      </c>
      <c r="D17" s="9">
        <v>311.45699999999999</v>
      </c>
      <c r="E17" s="9">
        <f t="shared" si="0"/>
        <v>8.0685295241397696</v>
      </c>
      <c r="G17" s="2" t="s">
        <v>16</v>
      </c>
      <c r="H17" s="7">
        <v>2479</v>
      </c>
      <c r="I17" s="9">
        <v>311.45699999999999</v>
      </c>
      <c r="J17" s="8">
        <f t="shared" si="1"/>
        <v>7.9593651772154743</v>
      </c>
      <c r="L17" s="2" t="s">
        <v>16</v>
      </c>
      <c r="M17" s="20">
        <v>2480</v>
      </c>
      <c r="N17" s="19">
        <v>311.45800000000003</v>
      </c>
      <c r="O17" s="19">
        <f t="shared" si="2"/>
        <v>7.9625503278130596</v>
      </c>
    </row>
    <row r="18" spans="2:15" ht="14.25" customHeight="1">
      <c r="B18" s="2" t="s">
        <v>17</v>
      </c>
      <c r="C18" s="16">
        <v>2290</v>
      </c>
      <c r="D18" s="9">
        <v>252.24</v>
      </c>
      <c r="E18" s="9">
        <f t="shared" si="0"/>
        <v>9.0786552489692358</v>
      </c>
      <c r="G18" s="2" t="s">
        <v>17</v>
      </c>
      <c r="H18" s="7">
        <v>2429</v>
      </c>
      <c r="I18" s="8">
        <v>252.24</v>
      </c>
      <c r="J18" s="8">
        <f t="shared" si="1"/>
        <v>9.6297177291468437</v>
      </c>
      <c r="L18" s="2" t="s">
        <v>17</v>
      </c>
      <c r="M18" s="20">
        <v>2427</v>
      </c>
      <c r="N18" s="19">
        <v>252.24</v>
      </c>
      <c r="O18" s="19">
        <f t="shared" si="2"/>
        <v>9.621788772597526</v>
      </c>
    </row>
    <row r="19" spans="2:15" ht="14.25" customHeight="1">
      <c r="B19" s="2" t="s">
        <v>18</v>
      </c>
      <c r="C19" s="16">
        <v>3677</v>
      </c>
      <c r="D19" s="7">
        <v>418</v>
      </c>
      <c r="E19" s="9">
        <f t="shared" si="0"/>
        <v>8.7966507177033488</v>
      </c>
      <c r="G19" s="2" t="s">
        <v>18</v>
      </c>
      <c r="H19" s="7">
        <v>3020</v>
      </c>
      <c r="I19" s="7">
        <v>418</v>
      </c>
      <c r="J19" s="8">
        <f t="shared" si="1"/>
        <v>7.2248803827751198</v>
      </c>
      <c r="L19" s="2" t="s">
        <v>18</v>
      </c>
      <c r="M19" s="20">
        <v>3041</v>
      </c>
      <c r="N19" s="20">
        <v>455</v>
      </c>
      <c r="O19" s="19">
        <f t="shared" si="2"/>
        <v>6.6835164835164838</v>
      </c>
    </row>
    <row r="20" spans="2:15" ht="14.25" customHeight="1" thickBot="1">
      <c r="B20" s="2" t="s">
        <v>19</v>
      </c>
      <c r="C20" s="16">
        <v>2180</v>
      </c>
      <c r="D20" s="9">
        <v>343.1</v>
      </c>
      <c r="E20" s="9">
        <f t="shared" si="0"/>
        <v>6.3538327018361986</v>
      </c>
      <c r="G20" s="2" t="s">
        <v>19</v>
      </c>
      <c r="H20" s="7">
        <v>2218</v>
      </c>
      <c r="I20" s="8">
        <v>343.1</v>
      </c>
      <c r="J20" s="8">
        <f t="shared" si="1"/>
        <v>6.4645875837948115</v>
      </c>
      <c r="L20" s="2" t="s">
        <v>19</v>
      </c>
      <c r="M20" s="20">
        <v>2218</v>
      </c>
      <c r="N20" s="19">
        <v>343.1</v>
      </c>
      <c r="O20" s="19">
        <f t="shared" si="2"/>
        <v>6.4645875837948115</v>
      </c>
    </row>
    <row r="21" spans="2:15" ht="14.25" customHeight="1" thickBot="1">
      <c r="B21" s="2" t="s">
        <v>20</v>
      </c>
      <c r="C21" s="15">
        <v>3849</v>
      </c>
      <c r="D21" s="14">
        <v>423.63</v>
      </c>
      <c r="E21" s="9">
        <f t="shared" si="0"/>
        <v>9.0857587989519164</v>
      </c>
      <c r="G21" s="2" t="s">
        <v>20</v>
      </c>
      <c r="H21" s="15">
        <v>3841</v>
      </c>
      <c r="I21" s="15">
        <v>424</v>
      </c>
      <c r="J21" s="8">
        <f t="shared" si="1"/>
        <v>9.058962264150944</v>
      </c>
      <c r="L21" s="2" t="s">
        <v>20</v>
      </c>
      <c r="M21" s="20">
        <v>3981</v>
      </c>
      <c r="N21" s="20">
        <v>424</v>
      </c>
      <c r="O21" s="19">
        <f t="shared" si="2"/>
        <v>9.3891509433962259</v>
      </c>
    </row>
    <row r="22" spans="2:15" ht="14.25" customHeight="1">
      <c r="B22" s="2" t="s">
        <v>21</v>
      </c>
      <c r="C22" s="16">
        <v>3124</v>
      </c>
      <c r="D22" s="9">
        <v>383.8</v>
      </c>
      <c r="E22" s="9">
        <f t="shared" si="0"/>
        <v>8.1396560708702452</v>
      </c>
      <c r="G22" s="2" t="s">
        <v>21</v>
      </c>
      <c r="H22" s="7">
        <v>3122</v>
      </c>
      <c r="I22" s="8">
        <v>383.8</v>
      </c>
      <c r="J22" s="8">
        <f t="shared" si="1"/>
        <v>8.1344450234497128</v>
      </c>
      <c r="L22" s="2" t="s">
        <v>21</v>
      </c>
      <c r="M22" s="20">
        <v>3138</v>
      </c>
      <c r="N22" s="19">
        <v>383.8</v>
      </c>
      <c r="O22" s="19">
        <f t="shared" si="2"/>
        <v>8.1761334028139654</v>
      </c>
    </row>
    <row r="23" spans="2:15" ht="14.25" customHeight="1">
      <c r="B23" s="5" t="s">
        <v>22</v>
      </c>
      <c r="C23" s="22">
        <f>SUM(C7:C22)</f>
        <v>41622</v>
      </c>
      <c r="D23" s="23">
        <f>SUM(D7:D22)</f>
        <v>4882.2579999999998</v>
      </c>
      <c r="E23" s="23">
        <f>SUM(E7:E22)</f>
        <v>136.7764362450402</v>
      </c>
      <c r="G23" s="5" t="s">
        <v>22</v>
      </c>
      <c r="H23" s="21">
        <f>SUM(H7:H22)</f>
        <v>41759</v>
      </c>
      <c r="I23" s="21">
        <f>SUM(I7:I22)</f>
        <v>4906.6530000000002</v>
      </c>
      <c r="J23" s="21">
        <f>SUM(J7:J22)</f>
        <v>137.52503799290227</v>
      </c>
      <c r="L23" s="5" t="s">
        <v>22</v>
      </c>
      <c r="M23" s="21">
        <f>SUM(M7:M22)</f>
        <v>41940</v>
      </c>
      <c r="N23" s="21">
        <f t="shared" ref="N23" si="3">SUM(N7:N22)</f>
        <v>4943.4050000000007</v>
      </c>
      <c r="O23" s="21">
        <f>SUM(O7:O22)</f>
        <v>137.2933792799783</v>
      </c>
    </row>
    <row r="24" spans="2:15" ht="14.25" customHeight="1">
      <c r="B24" s="3">
        <v>2022</v>
      </c>
      <c r="G24" s="3">
        <v>2022</v>
      </c>
      <c r="L24" s="3">
        <v>2022</v>
      </c>
    </row>
    <row r="25" spans="2:15" ht="14.25" customHeight="1">
      <c r="B25" s="1">
        <v>2021</v>
      </c>
      <c r="G25" s="1">
        <v>2021</v>
      </c>
      <c r="L25" s="1">
        <v>2021</v>
      </c>
    </row>
    <row r="26" spans="2:15" ht="14.25" customHeight="1">
      <c r="B26" s="1">
        <v>2020</v>
      </c>
      <c r="G26" s="1">
        <v>2020</v>
      </c>
      <c r="L26" s="1">
        <v>2020</v>
      </c>
    </row>
    <row r="27" spans="2:15" ht="14.25" customHeight="1">
      <c r="B27" s="4">
        <v>2019</v>
      </c>
      <c r="C27" s="4"/>
      <c r="D27" s="4"/>
      <c r="E27" s="4"/>
      <c r="F27" s="4"/>
      <c r="G27" s="4">
        <v>2019</v>
      </c>
      <c r="H27" s="4"/>
      <c r="I27" s="4"/>
      <c r="J27" s="4"/>
      <c r="L27" s="4">
        <v>2019</v>
      </c>
      <c r="M27" s="4"/>
      <c r="N27" s="4"/>
      <c r="O27" s="4"/>
    </row>
    <row r="28" spans="2:15" ht="14.25" customHeight="1"/>
    <row r="29" spans="2:15" ht="14.25" customHeight="1"/>
    <row r="30" spans="2:15" ht="14.25" customHeight="1"/>
    <row r="31" spans="2:15" ht="14.25" customHeight="1"/>
    <row r="32" spans="2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">
    <mergeCell ref="B4:B5"/>
    <mergeCell ref="I4:I5"/>
    <mergeCell ref="E4:E5"/>
    <mergeCell ref="L4:L5"/>
    <mergeCell ref="O4:O5"/>
    <mergeCell ref="C4:C5"/>
    <mergeCell ref="J4:J5"/>
    <mergeCell ref="M4:M5"/>
    <mergeCell ref="N4:N5"/>
    <mergeCell ref="D4:D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2026-05-12T14:45:19Z</dcterms:modified>
</cp:coreProperties>
</file>