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1A541DE4-0FCC-4AAC-B35E-B4E2A27A5CDF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7" i="1" l="1"/>
  <c r="G27" i="1"/>
  <c r="F27" i="1"/>
  <c r="E27" i="1"/>
  <c r="D27" i="1"/>
  <c r="C27" i="1"/>
  <c r="P26" i="1"/>
  <c r="H26" i="1"/>
  <c r="L24" i="1"/>
  <c r="P24" i="1" s="1"/>
  <c r="H24" i="1"/>
  <c r="H23" i="1"/>
  <c r="P22" i="1"/>
  <c r="H22" i="1"/>
  <c r="O21" i="1"/>
  <c r="N21" i="1"/>
  <c r="M21" i="1"/>
  <c r="L21" i="1"/>
  <c r="K21" i="1"/>
  <c r="H21" i="1"/>
  <c r="P20" i="1"/>
  <c r="H20" i="1"/>
  <c r="P19" i="1"/>
  <c r="H19" i="1"/>
  <c r="H18" i="1"/>
  <c r="H17" i="1"/>
  <c r="H16" i="1"/>
  <c r="P15" i="1"/>
  <c r="H15" i="1"/>
  <c r="H14" i="1"/>
  <c r="H13" i="1"/>
  <c r="H12" i="1"/>
  <c r="P11" i="1"/>
  <c r="H11" i="1"/>
  <c r="P10" i="1"/>
  <c r="H10" i="1"/>
  <c r="H9" i="1"/>
  <c r="H27" i="1" s="1"/>
  <c r="O27" i="1" l="1"/>
  <c r="W21" i="1"/>
  <c r="W27" i="1" s="1"/>
  <c r="N27" i="1"/>
  <c r="V21" i="1"/>
  <c r="V27" i="1" s="1"/>
  <c r="U21" i="1"/>
  <c r="U27" i="1" s="1"/>
  <c r="M27" i="1"/>
  <c r="L27" i="1"/>
  <c r="T21" i="1"/>
  <c r="T27" i="1" s="1"/>
  <c r="K27" i="1"/>
  <c r="S21" i="1"/>
  <c r="S27" i="1" s="1"/>
  <c r="P21" i="1"/>
  <c r="P27" i="1" s="1"/>
</calcChain>
</file>

<file path=xl/sharedStrings.xml><?xml version="1.0" encoding="utf-8"?>
<sst xmlns="http://schemas.openxmlformats.org/spreadsheetml/2006/main" count="122" uniqueCount="37">
  <si>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</si>
  <si>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</si>
  <si>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</si>
  <si>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</si>
  <si>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</si>
  <si>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</si>
  <si>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</si>
  <si>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</si>
  <si>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</si>
  <si>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</si>
  <si>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</si>
  <si>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</si>
  <si>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</si>
  <si>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</si>
  <si>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</si>
  <si>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</si>
  <si>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</si>
  <si>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</si>
  <si>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</si>
  <si>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</si>
  <si>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</si>
  <si>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</si>
  <si>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</si>
  <si>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</si>
  <si>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</si>
  <si>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</si>
  <si>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</si>
  <si>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>(5)</t>
  </si>
  <si>
    <t>(6)</t>
  </si>
  <si>
    <t>-</t>
  </si>
  <si>
    <t>(7)</t>
  </si>
  <si>
    <t>Tabel : 5.2  Banyaknya kelompok tani per Desa/Kelurahan</t>
  </si>
  <si>
    <t>Kelompok Tani</t>
  </si>
  <si>
    <t>Kelompok Perikanan</t>
  </si>
  <si>
    <t>Gapoktan</t>
  </si>
  <si>
    <t>Banyaknya</t>
  </si>
  <si>
    <t>Jumlah Anggota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</si>
</sst>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8" xfId="0" applyFont="1" applyBorder="1"/>
    <xf numFmtId="0" fontId="1" fillId="0" borderId="6" xfId="0" applyFont="1" applyBorder="1"/>
    <xf numFmtId="49" fontId="1" fillId="2" borderId="6" xfId="0" applyNumberFormat="1" applyFont="1" applyFill="1" applyBorder="1" applyAlignment="1">
      <alignment horizontal="center"/>
    </xf>
    <xf numFmtId="0" fontId="1" fillId="2" borderId="6" xfId="0" quotePrefix="1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/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9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0" xfId="0" applyFont="1" applyBorder="1"/>
    <xf numFmtId="0" fontId="2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B3:X33"/>
  <sheetViews>
    <sheetView tabSelected="1" workbookViewId="0">
      <selection activeCell="B3" sqref="B3:X33"/>
    </sheetView>
  </sheetViews>
  <sheetFormatPr defaultRowHeight="14.5"/>
  <sheetData>
    <row r="3" spans="2:24">
      <c r="B3" s="1" t="s">
        <v>31</v>
      </c>
      <c r="C3" s="14"/>
      <c r="D3" s="14"/>
      <c r="E3" s="14"/>
      <c r="F3" s="14"/>
      <c r="G3" s="14"/>
      <c r="H3" s="14"/>
      <c r="I3" s="14"/>
      <c r="J3" s="1" t="s">
        <v>31</v>
      </c>
      <c r="K3" s="1"/>
      <c r="L3" s="1"/>
      <c r="M3" s="1"/>
      <c r="N3" s="1"/>
      <c r="O3" s="1"/>
      <c r="P3" s="1"/>
      <c r="Q3" s="14"/>
      <c r="R3" s="1" t="s">
        <v>31</v>
      </c>
      <c r="S3" s="1"/>
      <c r="T3" s="1"/>
      <c r="U3" s="1"/>
      <c r="V3" s="1"/>
      <c r="W3" s="1"/>
      <c r="X3" s="1"/>
    </row>
    <row r="4" spans="2:24">
      <c r="B4" s="1"/>
      <c r="C4" s="14"/>
      <c r="D4" s="14"/>
      <c r="E4" s="14"/>
      <c r="F4" s="14"/>
      <c r="G4" s="14"/>
      <c r="H4" s="14"/>
      <c r="I4" s="14"/>
      <c r="J4" s="1"/>
      <c r="K4" s="1"/>
      <c r="L4" s="1"/>
      <c r="M4" s="1"/>
      <c r="N4" s="1"/>
      <c r="O4" s="1"/>
      <c r="P4" s="1"/>
      <c r="Q4" s="14"/>
      <c r="R4" s="1"/>
      <c r="S4" s="1"/>
      <c r="T4" s="1"/>
      <c r="U4" s="1"/>
      <c r="V4" s="1"/>
      <c r="W4" s="1"/>
      <c r="X4" s="1"/>
    </row>
    <row r="5" spans="2:24">
      <c r="B5" s="17" t="s">
        <v>0</v>
      </c>
      <c r="C5" s="17"/>
      <c r="D5" s="17"/>
      <c r="E5" s="17"/>
      <c r="F5" s="17"/>
      <c r="G5" s="17"/>
      <c r="H5" s="17"/>
      <c r="I5" s="14"/>
      <c r="J5" s="17" t="s">
        <v>1</v>
      </c>
      <c r="K5" s="17"/>
      <c r="L5" s="17"/>
      <c r="M5" s="17"/>
      <c r="N5" s="17"/>
      <c r="O5" s="17"/>
      <c r="P5" s="17"/>
      <c r="Q5" s="14"/>
      <c r="R5" s="17" t="s">
        <v>2</v>
      </c>
      <c r="S5" s="17"/>
      <c r="T5" s="17"/>
      <c r="U5" s="17"/>
      <c r="V5" s="17"/>
      <c r="W5" s="17"/>
      <c r="X5" s="17"/>
    </row>
    <row r="6" spans="2:24">
      <c r="B6" s="9" t="s">
        <v>3</v>
      </c>
      <c r="C6" s="9" t="s">
        <v>32</v>
      </c>
      <c r="D6" s="28"/>
      <c r="E6" s="9" t="s">
        <v>33</v>
      </c>
      <c r="F6" s="28"/>
      <c r="G6" s="9" t="s">
        <v>34</v>
      </c>
      <c r="H6" s="28"/>
      <c r="I6" s="14"/>
      <c r="J6" s="10" t="s">
        <v>3</v>
      </c>
      <c r="K6" s="29" t="s">
        <v>32</v>
      </c>
      <c r="L6" s="5"/>
      <c r="M6" s="29" t="s">
        <v>33</v>
      </c>
      <c r="N6" s="5"/>
      <c r="O6" s="29" t="s">
        <v>34</v>
      </c>
      <c r="P6" s="5"/>
      <c r="Q6" s="14"/>
      <c r="R6" s="10" t="s">
        <v>3</v>
      </c>
      <c r="S6" s="29" t="s">
        <v>32</v>
      </c>
      <c r="T6" s="5"/>
      <c r="U6" s="29" t="s">
        <v>33</v>
      </c>
      <c r="V6" s="5"/>
      <c r="W6" s="29" t="s">
        <v>34</v>
      </c>
      <c r="X6" s="5"/>
    </row>
    <row r="7" spans="2:24">
      <c r="B7" s="6"/>
      <c r="C7" s="20" t="s">
        <v>35</v>
      </c>
      <c r="D7" s="30" t="s">
        <v>36</v>
      </c>
      <c r="E7" s="20" t="s">
        <v>35</v>
      </c>
      <c r="F7" s="30" t="s">
        <v>36</v>
      </c>
      <c r="G7" s="20" t="s">
        <v>35</v>
      </c>
      <c r="H7" s="30" t="s">
        <v>36</v>
      </c>
      <c r="I7" s="14"/>
      <c r="J7" s="7"/>
      <c r="K7" s="2" t="s">
        <v>35</v>
      </c>
      <c r="L7" s="15" t="s">
        <v>36</v>
      </c>
      <c r="M7" s="2" t="s">
        <v>35</v>
      </c>
      <c r="N7" s="15" t="s">
        <v>36</v>
      </c>
      <c r="O7" s="2" t="s">
        <v>35</v>
      </c>
      <c r="P7" s="15" t="s">
        <v>36</v>
      </c>
      <c r="Q7" s="14"/>
      <c r="R7" s="7"/>
      <c r="S7" s="2" t="s">
        <v>35</v>
      </c>
      <c r="T7" s="15" t="s">
        <v>36</v>
      </c>
      <c r="U7" s="2" t="s">
        <v>35</v>
      </c>
      <c r="V7" s="15" t="s">
        <v>36</v>
      </c>
      <c r="W7" s="2" t="s">
        <v>35</v>
      </c>
      <c r="X7" s="15" t="s">
        <v>36</v>
      </c>
    </row>
    <row r="8" spans="2:24">
      <c r="B8" s="18" t="s">
        <v>4</v>
      </c>
      <c r="C8" s="19" t="s">
        <v>5</v>
      </c>
      <c r="D8" s="19" t="s">
        <v>6</v>
      </c>
      <c r="E8" s="19" t="s">
        <v>26</v>
      </c>
      <c r="F8" s="19" t="s">
        <v>27</v>
      </c>
      <c r="G8" s="19" t="s">
        <v>28</v>
      </c>
      <c r="H8" s="19" t="s">
        <v>30</v>
      </c>
      <c r="I8" s="14"/>
      <c r="J8" s="11" t="s">
        <v>4</v>
      </c>
      <c r="K8" s="12" t="s">
        <v>5</v>
      </c>
      <c r="L8" s="12" t="s">
        <v>6</v>
      </c>
      <c r="M8" s="12" t="s">
        <v>26</v>
      </c>
      <c r="N8" s="12" t="s">
        <v>27</v>
      </c>
      <c r="O8" s="12" t="s">
        <v>28</v>
      </c>
      <c r="P8" s="12" t="s">
        <v>30</v>
      </c>
      <c r="Q8" s="14"/>
      <c r="R8" s="11" t="s">
        <v>4</v>
      </c>
      <c r="S8" s="12" t="s">
        <v>5</v>
      </c>
      <c r="T8" s="12" t="s">
        <v>6</v>
      </c>
      <c r="U8" s="12" t="s">
        <v>26</v>
      </c>
      <c r="V8" s="12" t="s">
        <v>27</v>
      </c>
      <c r="W8" s="12" t="s">
        <v>28</v>
      </c>
      <c r="X8" s="12" t="s">
        <v>30</v>
      </c>
    </row>
    <row r="9" spans="2:24">
      <c r="B9" s="3" t="s">
        <v>7</v>
      </c>
      <c r="C9" s="13">
        <v>13</v>
      </c>
      <c r="D9" s="13">
        <v>520</v>
      </c>
      <c r="E9" s="13">
        <v>0</v>
      </c>
      <c r="F9" s="13">
        <v>0</v>
      </c>
      <c r="G9" s="13">
        <v>0</v>
      </c>
      <c r="H9" s="13">
        <f t="shared" ref="H9:H24" si="0">SUM(C9:G9)</f>
        <v>533</v>
      </c>
      <c r="I9" s="14"/>
      <c r="J9" s="3" t="s">
        <v>7</v>
      </c>
      <c r="K9" s="13">
        <v>13</v>
      </c>
      <c r="L9" s="13">
        <v>520</v>
      </c>
      <c r="M9" s="13" t="s">
        <v>29</v>
      </c>
      <c r="N9" s="13" t="s">
        <v>29</v>
      </c>
      <c r="O9" s="13" t="s">
        <v>29</v>
      </c>
      <c r="P9" s="13" t="s">
        <v>29</v>
      </c>
      <c r="Q9" s="14"/>
      <c r="R9" s="3" t="s">
        <v>7</v>
      </c>
      <c r="S9" s="13">
        <v>13</v>
      </c>
      <c r="T9" s="13">
        <v>520</v>
      </c>
      <c r="U9" s="13" t="s">
        <v>29</v>
      </c>
      <c r="V9" s="13" t="s">
        <v>29</v>
      </c>
      <c r="W9" s="13" t="s">
        <v>29</v>
      </c>
      <c r="X9" s="13" t="s">
        <v>29</v>
      </c>
    </row>
    <row r="10" spans="2:24">
      <c r="B10" s="3" t="s">
        <v>8</v>
      </c>
      <c r="C10" s="13">
        <v>8</v>
      </c>
      <c r="D10" s="13">
        <v>314</v>
      </c>
      <c r="E10" s="13">
        <v>0</v>
      </c>
      <c r="F10" s="13">
        <v>0</v>
      </c>
      <c r="G10" s="13">
        <v>0</v>
      </c>
      <c r="H10" s="13">
        <f t="shared" si="0"/>
        <v>322</v>
      </c>
      <c r="I10" s="14"/>
      <c r="J10" s="3" t="s">
        <v>8</v>
      </c>
      <c r="K10" s="13">
        <v>8</v>
      </c>
      <c r="L10" s="13">
        <v>314</v>
      </c>
      <c r="M10" s="13">
        <v>0</v>
      </c>
      <c r="N10" s="13">
        <v>0</v>
      </c>
      <c r="O10" s="13">
        <v>0</v>
      </c>
      <c r="P10" s="13">
        <f>SUM(K10:O10)</f>
        <v>322</v>
      </c>
      <c r="Q10" s="14"/>
      <c r="R10" s="3" t="s">
        <v>8</v>
      </c>
      <c r="S10" s="13">
        <v>8</v>
      </c>
      <c r="T10" s="13">
        <v>314</v>
      </c>
      <c r="U10" s="13">
        <v>0</v>
      </c>
      <c r="V10" s="13">
        <v>0</v>
      </c>
      <c r="W10" s="13">
        <v>0</v>
      </c>
      <c r="X10" s="13">
        <v>0</v>
      </c>
    </row>
    <row r="11" spans="2:24">
      <c r="B11" s="3" t="s">
        <v>9</v>
      </c>
      <c r="C11" s="13">
        <v>20</v>
      </c>
      <c r="D11" s="13">
        <v>384</v>
      </c>
      <c r="E11" s="13">
        <v>5</v>
      </c>
      <c r="F11" s="13">
        <v>94</v>
      </c>
      <c r="G11" s="13">
        <v>1</v>
      </c>
      <c r="H11" s="13">
        <f t="shared" si="0"/>
        <v>504</v>
      </c>
      <c r="I11" s="14"/>
      <c r="J11" s="3" t="s">
        <v>9</v>
      </c>
      <c r="K11" s="13">
        <v>20</v>
      </c>
      <c r="L11" s="13">
        <v>384</v>
      </c>
      <c r="M11" s="13">
        <v>5</v>
      </c>
      <c r="N11" s="13">
        <v>94</v>
      </c>
      <c r="O11" s="13">
        <v>1</v>
      </c>
      <c r="P11" s="13">
        <f>K11+L11+M11+N11+O11</f>
        <v>504</v>
      </c>
      <c r="Q11" s="14"/>
      <c r="R11" s="3" t="s">
        <v>9</v>
      </c>
      <c r="S11" s="13">
        <v>20</v>
      </c>
      <c r="T11" s="13">
        <v>384</v>
      </c>
      <c r="U11" s="13">
        <v>5</v>
      </c>
      <c r="V11" s="13">
        <v>94</v>
      </c>
      <c r="W11" s="13">
        <v>1</v>
      </c>
      <c r="X11" s="13">
        <v>45</v>
      </c>
    </row>
    <row r="12" spans="2:24">
      <c r="B12" s="3" t="s">
        <v>10</v>
      </c>
      <c r="C12" s="13">
        <v>12</v>
      </c>
      <c r="D12" s="13">
        <v>300</v>
      </c>
      <c r="E12" s="13">
        <v>0</v>
      </c>
      <c r="F12" s="13">
        <v>0</v>
      </c>
      <c r="G12" s="13">
        <v>0</v>
      </c>
      <c r="H12" s="13">
        <f t="shared" si="0"/>
        <v>312</v>
      </c>
      <c r="I12" s="14"/>
      <c r="J12" s="3" t="s">
        <v>10</v>
      </c>
      <c r="K12" s="13">
        <v>12</v>
      </c>
      <c r="L12" s="13">
        <v>300</v>
      </c>
      <c r="M12" s="13">
        <v>0</v>
      </c>
      <c r="N12" s="13">
        <v>0</v>
      </c>
      <c r="O12" s="13">
        <v>0</v>
      </c>
      <c r="P12" s="13">
        <v>312</v>
      </c>
      <c r="Q12" s="14"/>
      <c r="R12" s="3" t="s">
        <v>10</v>
      </c>
      <c r="S12" s="13">
        <v>12</v>
      </c>
      <c r="T12" s="13">
        <v>300</v>
      </c>
      <c r="U12" s="13">
        <v>0</v>
      </c>
      <c r="V12" s="13">
        <v>0</v>
      </c>
      <c r="W12" s="13">
        <v>0</v>
      </c>
      <c r="X12" s="13">
        <v>0</v>
      </c>
    </row>
    <row r="13" spans="2:24">
      <c r="B13" s="3" t="s">
        <v>11</v>
      </c>
      <c r="C13" s="13">
        <v>7</v>
      </c>
      <c r="D13" s="13">
        <v>105</v>
      </c>
      <c r="E13" s="13">
        <v>0</v>
      </c>
      <c r="F13" s="13">
        <v>0</v>
      </c>
      <c r="G13" s="13">
        <v>1</v>
      </c>
      <c r="H13" s="13">
        <f t="shared" si="0"/>
        <v>113</v>
      </c>
      <c r="I13" s="14"/>
      <c r="J13" s="3" t="s">
        <v>11</v>
      </c>
      <c r="K13" s="13">
        <v>7</v>
      </c>
      <c r="L13" s="13">
        <v>105</v>
      </c>
      <c r="M13" s="13">
        <v>0</v>
      </c>
      <c r="N13" s="13">
        <v>0</v>
      </c>
      <c r="O13" s="13">
        <v>0</v>
      </c>
      <c r="P13" s="13">
        <v>1</v>
      </c>
      <c r="Q13" s="14"/>
      <c r="R13" s="3" t="s">
        <v>11</v>
      </c>
      <c r="S13" s="15">
        <v>7</v>
      </c>
      <c r="T13" s="15">
        <v>105</v>
      </c>
      <c r="U13" s="15">
        <v>0</v>
      </c>
      <c r="V13" s="15">
        <v>0</v>
      </c>
      <c r="W13" s="15">
        <v>0</v>
      </c>
      <c r="X13" s="13">
        <v>0</v>
      </c>
    </row>
    <row r="14" spans="2:24">
      <c r="B14" s="3" t="s">
        <v>12</v>
      </c>
      <c r="C14" s="13"/>
      <c r="D14" s="13"/>
      <c r="E14" s="13"/>
      <c r="F14" s="13"/>
      <c r="G14" s="13"/>
      <c r="H14" s="13">
        <f t="shared" si="0"/>
        <v>0</v>
      </c>
      <c r="I14" s="14"/>
      <c r="J14" s="3" t="s">
        <v>12</v>
      </c>
      <c r="K14" s="13">
        <v>3</v>
      </c>
      <c r="L14" s="13">
        <v>60</v>
      </c>
      <c r="M14" s="13">
        <v>1</v>
      </c>
      <c r="N14" s="13">
        <v>15</v>
      </c>
      <c r="O14" s="13">
        <v>1</v>
      </c>
      <c r="P14" s="13">
        <v>20</v>
      </c>
      <c r="Q14" s="14"/>
      <c r="R14" s="3" t="s">
        <v>12</v>
      </c>
      <c r="S14" s="13">
        <v>3</v>
      </c>
      <c r="T14" s="13">
        <v>60</v>
      </c>
      <c r="U14" s="13">
        <v>1</v>
      </c>
      <c r="V14" s="13">
        <v>15</v>
      </c>
      <c r="W14" s="13">
        <v>1</v>
      </c>
      <c r="X14" s="13">
        <v>40</v>
      </c>
    </row>
    <row r="15" spans="2:24">
      <c r="B15" s="3" t="s">
        <v>13</v>
      </c>
      <c r="C15" s="13">
        <v>5</v>
      </c>
      <c r="D15" s="13">
        <v>65</v>
      </c>
      <c r="E15" s="13">
        <v>3</v>
      </c>
      <c r="F15" s="13">
        <v>54</v>
      </c>
      <c r="G15" s="13">
        <v>1</v>
      </c>
      <c r="H15" s="13">
        <f t="shared" si="0"/>
        <v>128</v>
      </c>
      <c r="I15" s="14"/>
      <c r="J15" s="3" t="s">
        <v>13</v>
      </c>
      <c r="K15" s="13">
        <v>5</v>
      </c>
      <c r="L15" s="13">
        <v>65</v>
      </c>
      <c r="M15" s="13">
        <v>3</v>
      </c>
      <c r="N15" s="13">
        <v>54</v>
      </c>
      <c r="O15" s="13">
        <v>1</v>
      </c>
      <c r="P15" s="13">
        <f>SUM(K15:O15)</f>
        <v>128</v>
      </c>
      <c r="Q15" s="14"/>
      <c r="R15" s="3" t="s">
        <v>13</v>
      </c>
      <c r="S15" s="13">
        <v>5</v>
      </c>
      <c r="T15" s="13">
        <v>65</v>
      </c>
      <c r="U15" s="13">
        <v>3</v>
      </c>
      <c r="V15" s="13">
        <v>54</v>
      </c>
      <c r="W15" s="13">
        <v>1</v>
      </c>
      <c r="X15" s="13">
        <v>40</v>
      </c>
    </row>
    <row r="16" spans="2:24">
      <c r="B16" s="3" t="s">
        <v>14</v>
      </c>
      <c r="C16" s="13">
        <v>7</v>
      </c>
      <c r="D16" s="13">
        <v>140</v>
      </c>
      <c r="E16" s="13"/>
      <c r="F16" s="13"/>
      <c r="G16" s="13">
        <v>1</v>
      </c>
      <c r="H16" s="13">
        <f t="shared" si="0"/>
        <v>148</v>
      </c>
      <c r="I16" s="14"/>
      <c r="J16" s="3" t="s">
        <v>14</v>
      </c>
      <c r="K16" s="13">
        <v>7</v>
      </c>
      <c r="L16" s="13">
        <v>140</v>
      </c>
      <c r="M16" s="13"/>
      <c r="N16" s="13"/>
      <c r="O16" s="13">
        <v>1</v>
      </c>
      <c r="P16" s="13">
        <v>140</v>
      </c>
      <c r="Q16" s="14"/>
      <c r="R16" s="3" t="s">
        <v>14</v>
      </c>
      <c r="S16" s="15">
        <v>7</v>
      </c>
      <c r="T16" s="15">
        <v>140</v>
      </c>
      <c r="U16" s="15">
        <v>0</v>
      </c>
      <c r="V16" s="15">
        <v>0</v>
      </c>
      <c r="W16" s="15">
        <v>1</v>
      </c>
      <c r="X16" s="13">
        <v>45</v>
      </c>
    </row>
    <row r="17" spans="2:24">
      <c r="B17" s="3" t="s">
        <v>15</v>
      </c>
      <c r="C17" s="13">
        <v>6</v>
      </c>
      <c r="D17" s="13">
        <v>135</v>
      </c>
      <c r="E17" s="13">
        <v>2</v>
      </c>
      <c r="F17" s="13">
        <v>37</v>
      </c>
      <c r="G17" s="13">
        <v>1</v>
      </c>
      <c r="H17" s="13">
        <f t="shared" si="0"/>
        <v>181</v>
      </c>
      <c r="I17" s="14"/>
      <c r="J17" s="3" t="s">
        <v>15</v>
      </c>
      <c r="K17" s="13">
        <v>6</v>
      </c>
      <c r="L17" s="13">
        <v>78</v>
      </c>
      <c r="M17" s="13">
        <v>1</v>
      </c>
      <c r="N17" s="13">
        <v>14</v>
      </c>
      <c r="O17" s="13">
        <v>1</v>
      </c>
      <c r="P17" s="13">
        <v>180</v>
      </c>
      <c r="Q17" s="14"/>
      <c r="R17" s="3" t="s">
        <v>15</v>
      </c>
      <c r="S17" s="13">
        <v>6</v>
      </c>
      <c r="T17" s="13">
        <v>78</v>
      </c>
      <c r="U17" s="13">
        <v>1</v>
      </c>
      <c r="V17" s="13">
        <v>14</v>
      </c>
      <c r="W17" s="13">
        <v>1</v>
      </c>
      <c r="X17" s="13">
        <v>40</v>
      </c>
    </row>
    <row r="18" spans="2:24">
      <c r="B18" s="3" t="s">
        <v>16</v>
      </c>
      <c r="C18" s="13">
        <v>4</v>
      </c>
      <c r="D18" s="13">
        <v>84</v>
      </c>
      <c r="E18" s="13">
        <v>1</v>
      </c>
      <c r="F18" s="13">
        <v>10</v>
      </c>
      <c r="G18" s="13">
        <v>1</v>
      </c>
      <c r="H18" s="13">
        <f t="shared" si="0"/>
        <v>100</v>
      </c>
      <c r="I18" s="14"/>
      <c r="J18" s="3" t="s">
        <v>16</v>
      </c>
      <c r="K18" s="13">
        <v>4</v>
      </c>
      <c r="L18" s="13">
        <v>84</v>
      </c>
      <c r="M18" s="13">
        <v>1</v>
      </c>
      <c r="N18" s="13">
        <v>10</v>
      </c>
      <c r="O18" s="13">
        <v>1</v>
      </c>
      <c r="P18" s="13">
        <v>100</v>
      </c>
      <c r="Q18" s="14"/>
      <c r="R18" s="3" t="s">
        <v>16</v>
      </c>
      <c r="S18" s="13">
        <v>5</v>
      </c>
      <c r="T18" s="13">
        <v>104</v>
      </c>
      <c r="U18" s="13">
        <v>1</v>
      </c>
      <c r="V18" s="13">
        <v>10</v>
      </c>
      <c r="W18" s="13">
        <v>1</v>
      </c>
      <c r="X18" s="13">
        <v>100</v>
      </c>
    </row>
    <row r="19" spans="2:24">
      <c r="B19" s="3" t="s">
        <v>17</v>
      </c>
      <c r="C19" s="13">
        <v>4</v>
      </c>
      <c r="D19" s="13">
        <v>60</v>
      </c>
      <c r="E19" s="13">
        <v>1</v>
      </c>
      <c r="F19" s="13"/>
      <c r="G19" s="13">
        <v>1</v>
      </c>
      <c r="H19" s="13">
        <f t="shared" si="0"/>
        <v>66</v>
      </c>
      <c r="I19" s="14"/>
      <c r="J19" s="3" t="s">
        <v>17</v>
      </c>
      <c r="K19" s="13">
        <v>4</v>
      </c>
      <c r="L19" s="13">
        <v>60</v>
      </c>
      <c r="M19" s="13">
        <v>1</v>
      </c>
      <c r="N19" s="13"/>
      <c r="O19" s="13">
        <v>1</v>
      </c>
      <c r="P19" s="13">
        <f t="shared" ref="P19:P22" si="1">SUM(K19:O19)</f>
        <v>66</v>
      </c>
      <c r="Q19" s="14"/>
      <c r="R19" s="3" t="s">
        <v>17</v>
      </c>
      <c r="S19" s="13">
        <v>4</v>
      </c>
      <c r="T19" s="13">
        <v>60</v>
      </c>
      <c r="U19" s="13">
        <v>1</v>
      </c>
      <c r="V19" s="13">
        <v>0</v>
      </c>
      <c r="W19" s="13">
        <v>1</v>
      </c>
      <c r="X19" s="13">
        <v>60</v>
      </c>
    </row>
    <row r="20" spans="2:24">
      <c r="B20" s="3" t="s">
        <v>18</v>
      </c>
      <c r="C20" s="13">
        <v>8</v>
      </c>
      <c r="D20" s="13">
        <v>85</v>
      </c>
      <c r="E20" s="13">
        <v>3</v>
      </c>
      <c r="F20" s="13">
        <v>18</v>
      </c>
      <c r="G20" s="13">
        <v>0</v>
      </c>
      <c r="H20" s="13">
        <f t="shared" si="0"/>
        <v>114</v>
      </c>
      <c r="I20" s="14"/>
      <c r="J20" s="3" t="s">
        <v>18</v>
      </c>
      <c r="K20" s="13">
        <v>8</v>
      </c>
      <c r="L20" s="13">
        <v>85</v>
      </c>
      <c r="M20" s="13">
        <v>3</v>
      </c>
      <c r="N20" s="13">
        <v>18</v>
      </c>
      <c r="O20" s="13">
        <v>0</v>
      </c>
      <c r="P20" s="13">
        <f t="shared" si="1"/>
        <v>114</v>
      </c>
      <c r="Q20" s="14"/>
      <c r="R20" s="3" t="s">
        <v>18</v>
      </c>
      <c r="S20" s="13">
        <v>8</v>
      </c>
      <c r="T20" s="13">
        <v>85</v>
      </c>
      <c r="U20" s="13">
        <v>3</v>
      </c>
      <c r="V20" s="13">
        <v>18</v>
      </c>
      <c r="W20" s="13">
        <v>0</v>
      </c>
      <c r="X20" s="13">
        <v>0</v>
      </c>
    </row>
    <row r="21" spans="2:24">
      <c r="B21" s="3" t="s">
        <v>19</v>
      </c>
      <c r="C21" s="13">
        <v>5</v>
      </c>
      <c r="D21" s="13">
        <v>108</v>
      </c>
      <c r="E21" s="13">
        <v>2</v>
      </c>
      <c r="F21" s="13">
        <v>27</v>
      </c>
      <c r="G21" s="13">
        <v>0</v>
      </c>
      <c r="H21" s="13">
        <f t="shared" si="0"/>
        <v>142</v>
      </c>
      <c r="I21" s="14"/>
      <c r="J21" s="3" t="s">
        <v>19</v>
      </c>
      <c r="K21" s="13">
        <f t="shared" ref="K21:O21" si="2">C21</f>
        <v>5</v>
      </c>
      <c r="L21" s="13">
        <f t="shared" si="2"/>
        <v>108</v>
      </c>
      <c r="M21" s="13">
        <f t="shared" si="2"/>
        <v>2</v>
      </c>
      <c r="N21" s="13">
        <f t="shared" si="2"/>
        <v>27</v>
      </c>
      <c r="O21" s="13">
        <f t="shared" si="2"/>
        <v>0</v>
      </c>
      <c r="P21" s="13">
        <f t="shared" si="1"/>
        <v>142</v>
      </c>
      <c r="Q21" s="14"/>
      <c r="R21" s="3" t="s">
        <v>19</v>
      </c>
      <c r="S21" s="13">
        <f t="shared" ref="S21:W21" si="3">K21</f>
        <v>5</v>
      </c>
      <c r="T21" s="13">
        <f t="shared" si="3"/>
        <v>108</v>
      </c>
      <c r="U21" s="13">
        <f t="shared" si="3"/>
        <v>2</v>
      </c>
      <c r="V21" s="13">
        <f t="shared" si="3"/>
        <v>27</v>
      </c>
      <c r="W21" s="13">
        <f t="shared" si="3"/>
        <v>0</v>
      </c>
      <c r="X21" s="13">
        <v>0</v>
      </c>
    </row>
    <row r="22" spans="2:24">
      <c r="B22" s="3" t="s">
        <v>20</v>
      </c>
      <c r="C22" s="13">
        <v>7</v>
      </c>
      <c r="D22" s="13">
        <v>175</v>
      </c>
      <c r="E22" s="13">
        <v>3</v>
      </c>
      <c r="F22" s="13">
        <v>70</v>
      </c>
      <c r="G22" s="13">
        <v>1</v>
      </c>
      <c r="H22" s="13">
        <f t="shared" si="0"/>
        <v>256</v>
      </c>
      <c r="I22" s="14"/>
      <c r="J22" s="3" t="s">
        <v>20</v>
      </c>
      <c r="K22" s="13">
        <v>7</v>
      </c>
      <c r="L22" s="13">
        <v>175</v>
      </c>
      <c r="M22" s="13">
        <v>3</v>
      </c>
      <c r="N22" s="13">
        <v>70</v>
      </c>
      <c r="O22" s="13">
        <v>1</v>
      </c>
      <c r="P22" s="13">
        <f t="shared" si="1"/>
        <v>256</v>
      </c>
      <c r="Q22" s="14"/>
      <c r="R22" s="3" t="s">
        <v>20</v>
      </c>
      <c r="S22" s="13">
        <v>7</v>
      </c>
      <c r="T22" s="13">
        <v>175</v>
      </c>
      <c r="U22" s="13">
        <v>3</v>
      </c>
      <c r="V22" s="13">
        <v>70</v>
      </c>
      <c r="W22" s="13">
        <v>1</v>
      </c>
      <c r="X22" s="13">
        <v>50</v>
      </c>
    </row>
    <row r="23" spans="2:24">
      <c r="B23" s="3" t="s">
        <v>21</v>
      </c>
      <c r="C23" s="13">
        <v>1</v>
      </c>
      <c r="D23" s="13">
        <v>45</v>
      </c>
      <c r="E23" s="13">
        <v>0</v>
      </c>
      <c r="F23" s="13">
        <v>0</v>
      </c>
      <c r="G23" s="13">
        <v>0</v>
      </c>
      <c r="H23" s="13">
        <f t="shared" si="0"/>
        <v>46</v>
      </c>
      <c r="I23" s="14"/>
      <c r="J23" s="3" t="s">
        <v>21</v>
      </c>
      <c r="K23" s="13">
        <v>2</v>
      </c>
      <c r="L23" s="13">
        <v>40</v>
      </c>
      <c r="M23" s="13">
        <v>0</v>
      </c>
      <c r="N23" s="13">
        <v>0</v>
      </c>
      <c r="O23" s="13">
        <v>0</v>
      </c>
      <c r="P23" s="13">
        <v>0</v>
      </c>
      <c r="Q23" s="14"/>
      <c r="R23" s="3" t="s">
        <v>21</v>
      </c>
      <c r="S23" s="13">
        <v>2</v>
      </c>
      <c r="T23" s="13">
        <v>30</v>
      </c>
      <c r="U23" s="13">
        <v>0</v>
      </c>
      <c r="V23" s="13">
        <v>0</v>
      </c>
      <c r="W23" s="13">
        <v>1</v>
      </c>
      <c r="X23" s="13">
        <v>45</v>
      </c>
    </row>
    <row r="24" spans="2:24">
      <c r="B24" s="3" t="s">
        <v>22</v>
      </c>
      <c r="C24" s="13">
        <v>5</v>
      </c>
      <c r="D24" s="13">
        <v>58</v>
      </c>
      <c r="E24" s="13">
        <v>4</v>
      </c>
      <c r="F24" s="13">
        <v>46</v>
      </c>
      <c r="G24" s="13">
        <v>1</v>
      </c>
      <c r="H24" s="13">
        <f t="shared" si="0"/>
        <v>114</v>
      </c>
      <c r="I24" s="14"/>
      <c r="J24" s="3" t="s">
        <v>22</v>
      </c>
      <c r="K24" s="13">
        <v>5</v>
      </c>
      <c r="L24" s="13">
        <f>29+25+25+25+15+20</f>
        <v>139</v>
      </c>
      <c r="M24" s="13">
        <v>4</v>
      </c>
      <c r="N24" s="13">
        <v>46</v>
      </c>
      <c r="O24" s="13">
        <v>1</v>
      </c>
      <c r="P24" s="13">
        <f>SUM(K24:O24)</f>
        <v>195</v>
      </c>
      <c r="Q24" s="14"/>
      <c r="R24" s="3" t="s">
        <v>22</v>
      </c>
      <c r="S24" s="15">
        <v>5</v>
      </c>
      <c r="T24" s="15">
        <v>141</v>
      </c>
      <c r="U24" s="15">
        <v>3</v>
      </c>
      <c r="V24" s="15">
        <v>36</v>
      </c>
      <c r="W24" s="15">
        <v>0</v>
      </c>
      <c r="X24" s="13">
        <v>0</v>
      </c>
    </row>
    <row r="25" spans="2:24">
      <c r="B25" s="3" t="s">
        <v>23</v>
      </c>
      <c r="C25" s="13">
        <v>4</v>
      </c>
      <c r="D25" s="13">
        <v>135</v>
      </c>
      <c r="E25" s="13">
        <v>3</v>
      </c>
      <c r="F25" s="13">
        <v>57</v>
      </c>
      <c r="G25" s="13">
        <v>0</v>
      </c>
      <c r="H25" s="13">
        <v>0</v>
      </c>
      <c r="I25" s="14"/>
      <c r="J25" s="3" t="s">
        <v>23</v>
      </c>
      <c r="K25" s="13">
        <v>4</v>
      </c>
      <c r="L25" s="13">
        <v>135</v>
      </c>
      <c r="M25" s="13">
        <v>3</v>
      </c>
      <c r="N25" s="13">
        <v>57</v>
      </c>
      <c r="O25" s="13">
        <v>0</v>
      </c>
      <c r="P25" s="13">
        <v>0</v>
      </c>
      <c r="Q25" s="14"/>
      <c r="R25" s="3" t="s">
        <v>23</v>
      </c>
      <c r="S25" s="15">
        <v>4</v>
      </c>
      <c r="T25" s="15">
        <v>135</v>
      </c>
      <c r="U25" s="15">
        <v>3</v>
      </c>
      <c r="V25" s="15">
        <v>57</v>
      </c>
      <c r="W25" s="15">
        <v>0</v>
      </c>
      <c r="X25" s="13">
        <v>0</v>
      </c>
    </row>
    <row r="26" spans="2:24">
      <c r="B26" s="3" t="s">
        <v>24</v>
      </c>
      <c r="C26" s="13">
        <v>7</v>
      </c>
      <c r="D26" s="13">
        <v>105</v>
      </c>
      <c r="E26" s="13">
        <v>2</v>
      </c>
      <c r="F26" s="13">
        <v>35</v>
      </c>
      <c r="G26" s="13">
        <v>1</v>
      </c>
      <c r="H26" s="13">
        <f>SUM(C26:G26)</f>
        <v>150</v>
      </c>
      <c r="I26" s="14"/>
      <c r="J26" s="3" t="s">
        <v>24</v>
      </c>
      <c r="K26" s="13">
        <v>7</v>
      </c>
      <c r="L26" s="13">
        <v>105</v>
      </c>
      <c r="M26" s="13">
        <v>2</v>
      </c>
      <c r="N26" s="13">
        <v>35</v>
      </c>
      <c r="O26" s="13">
        <v>1</v>
      </c>
      <c r="P26" s="13">
        <f>SUM(K26:O26)</f>
        <v>150</v>
      </c>
      <c r="Q26" s="14"/>
      <c r="R26" s="3" t="s">
        <v>24</v>
      </c>
      <c r="S26" s="13">
        <v>7</v>
      </c>
      <c r="T26" s="13">
        <v>105</v>
      </c>
      <c r="U26" s="13">
        <v>2</v>
      </c>
      <c r="V26" s="13">
        <v>35</v>
      </c>
      <c r="W26" s="13">
        <v>1</v>
      </c>
      <c r="X26" s="13">
        <v>60</v>
      </c>
    </row>
    <row r="27" spans="2:24">
      <c r="B27" s="8" t="s">
        <v>25</v>
      </c>
      <c r="C27" s="8">
        <f t="shared" ref="C27:H27" si="4">SUM(C9:C26)</f>
        <v>123</v>
      </c>
      <c r="D27" s="8">
        <f t="shared" si="4"/>
        <v>2818</v>
      </c>
      <c r="E27" s="8">
        <f t="shared" si="4"/>
        <v>29</v>
      </c>
      <c r="F27" s="8">
        <f t="shared" si="4"/>
        <v>448</v>
      </c>
      <c r="G27" s="8">
        <f t="shared" si="4"/>
        <v>10</v>
      </c>
      <c r="H27" s="8">
        <f t="shared" si="4"/>
        <v>3229</v>
      </c>
      <c r="I27" s="14"/>
      <c r="J27" s="4" t="s">
        <v>25</v>
      </c>
      <c r="K27" s="4">
        <f t="shared" ref="K27:P27" si="5">SUM(K9:K26)</f>
        <v>127</v>
      </c>
      <c r="L27" s="4">
        <f t="shared" si="5"/>
        <v>2897</v>
      </c>
      <c r="M27" s="4">
        <f t="shared" si="5"/>
        <v>29</v>
      </c>
      <c r="N27" s="4">
        <f t="shared" si="5"/>
        <v>440</v>
      </c>
      <c r="O27" s="4">
        <f t="shared" si="5"/>
        <v>10</v>
      </c>
      <c r="P27" s="4">
        <f t="shared" si="5"/>
        <v>2630</v>
      </c>
      <c r="Q27" s="14"/>
      <c r="R27" s="4" t="s">
        <v>25</v>
      </c>
      <c r="S27" s="4">
        <f t="shared" ref="S27:X27" si="6">SUM(S9:S26)</f>
        <v>128</v>
      </c>
      <c r="T27" s="4">
        <f t="shared" si="6"/>
        <v>2909</v>
      </c>
      <c r="U27" s="4">
        <f t="shared" si="6"/>
        <v>28</v>
      </c>
      <c r="V27" s="4">
        <f t="shared" si="6"/>
        <v>430</v>
      </c>
      <c r="W27" s="4">
        <f t="shared" si="6"/>
        <v>10</v>
      </c>
      <c r="X27" s="4">
        <f t="shared" si="6"/>
        <v>525</v>
      </c>
    </row>
    <row r="28" spans="2:24">
      <c r="B28" s="22">
        <v>2023</v>
      </c>
      <c r="C28" s="31"/>
      <c r="D28" s="21"/>
      <c r="E28" s="21"/>
      <c r="F28" s="21"/>
      <c r="G28" s="21"/>
      <c r="H28" s="16"/>
      <c r="I28" s="14"/>
      <c r="J28" s="22">
        <v>2023</v>
      </c>
      <c r="K28" s="31"/>
      <c r="L28" s="21"/>
      <c r="M28" s="21"/>
      <c r="N28" s="21"/>
      <c r="O28" s="21"/>
      <c r="P28" s="16"/>
      <c r="Q28" s="14"/>
      <c r="R28" s="22">
        <v>2023</v>
      </c>
      <c r="S28" s="31"/>
      <c r="T28" s="21"/>
      <c r="U28" s="21"/>
      <c r="V28" s="21"/>
      <c r="W28" s="21"/>
      <c r="X28" s="16"/>
    </row>
    <row r="29" spans="2:24">
      <c r="B29" s="23">
        <v>2022</v>
      </c>
      <c r="C29" s="1"/>
      <c r="D29" s="1"/>
      <c r="E29" s="1"/>
      <c r="F29" s="1"/>
      <c r="G29" s="1"/>
      <c r="H29" s="24"/>
      <c r="I29" s="14"/>
      <c r="J29" s="23">
        <v>2022</v>
      </c>
      <c r="K29" s="1"/>
      <c r="L29" s="1"/>
      <c r="M29" s="1"/>
      <c r="N29" s="1"/>
      <c r="O29" s="1"/>
      <c r="P29" s="24"/>
      <c r="Q29" s="14"/>
      <c r="R29" s="23">
        <v>2022</v>
      </c>
      <c r="S29" s="1"/>
      <c r="T29" s="1"/>
      <c r="U29" s="1"/>
      <c r="V29" s="1"/>
      <c r="W29" s="1"/>
      <c r="X29" s="24"/>
    </row>
    <row r="30" spans="2:24">
      <c r="B30" s="25">
        <v>2021</v>
      </c>
      <c r="C30" s="1"/>
      <c r="D30" s="1"/>
      <c r="E30" s="1"/>
      <c r="F30" s="1"/>
      <c r="G30" s="1"/>
      <c r="H30" s="24"/>
      <c r="I30" s="14"/>
      <c r="J30" s="25">
        <v>2021</v>
      </c>
      <c r="K30" s="1"/>
      <c r="L30" s="1"/>
      <c r="M30" s="1"/>
      <c r="N30" s="1"/>
      <c r="O30" s="1"/>
      <c r="P30" s="24"/>
      <c r="Q30" s="14"/>
      <c r="R30" s="25">
        <v>2021</v>
      </c>
      <c r="S30" s="1"/>
      <c r="T30" s="1"/>
      <c r="U30" s="1"/>
      <c r="V30" s="1"/>
      <c r="W30" s="1"/>
      <c r="X30" s="24"/>
    </row>
    <row r="31" spans="2:24">
      <c r="B31" s="25">
        <v>2020</v>
      </c>
      <c r="C31" s="1"/>
      <c r="D31" s="1"/>
      <c r="E31" s="1"/>
      <c r="F31" s="1"/>
      <c r="G31" s="1"/>
      <c r="H31" s="24"/>
      <c r="I31" s="14"/>
      <c r="J31" s="25">
        <v>2020</v>
      </c>
      <c r="K31" s="1"/>
      <c r="L31" s="1"/>
      <c r="M31" s="1"/>
      <c r="N31" s="1"/>
      <c r="O31" s="1"/>
      <c r="P31" s="24"/>
      <c r="Q31" s="14"/>
      <c r="R31" s="25">
        <v>2020</v>
      </c>
      <c r="S31" s="1"/>
      <c r="T31" s="1"/>
      <c r="U31" s="1"/>
      <c r="V31" s="1"/>
      <c r="W31" s="1"/>
      <c r="X31" s="24"/>
    </row>
    <row r="32" spans="2:24">
      <c r="B32" s="25">
        <v>2019</v>
      </c>
      <c r="C32" s="1"/>
      <c r="D32" s="1"/>
      <c r="E32" s="1"/>
      <c r="F32" s="1"/>
      <c r="G32" s="1"/>
      <c r="H32" s="24"/>
      <c r="I32" s="14"/>
      <c r="J32" s="25">
        <v>2019</v>
      </c>
      <c r="K32" s="1"/>
      <c r="L32" s="1"/>
      <c r="M32" s="1"/>
      <c r="N32" s="1"/>
      <c r="O32" s="1"/>
      <c r="P32" s="24"/>
      <c r="Q32" s="14"/>
      <c r="R32" s="25">
        <v>2019</v>
      </c>
      <c r="S32" s="1"/>
      <c r="T32" s="1"/>
      <c r="U32" s="1"/>
      <c r="V32" s="1"/>
      <c r="W32" s="1"/>
      <c r="X32" s="24"/>
    </row>
    <row r="33" spans="2:24">
      <c r="B33" s="26"/>
      <c r="C33" s="17"/>
      <c r="D33" s="17"/>
      <c r="E33" s="17"/>
      <c r="F33" s="17"/>
      <c r="G33" s="17"/>
      <c r="H33" s="27"/>
      <c r="I33" s="14"/>
      <c r="J33" s="26"/>
      <c r="K33" s="17"/>
      <c r="L33" s="17"/>
      <c r="M33" s="17"/>
      <c r="N33" s="17"/>
      <c r="O33" s="17"/>
      <c r="P33" s="27"/>
      <c r="Q33" s="14"/>
      <c r="R33" s="26"/>
      <c r="S33" s="17"/>
      <c r="T33" s="17"/>
      <c r="U33" s="17"/>
      <c r="V33" s="17"/>
      <c r="W33" s="17"/>
      <c r="X33" s="27"/>
    </row>
  </sheetData>
  <mergeCells count="12">
    <mergeCell ref="W6:X6"/>
    <mergeCell ref="B6:B7"/>
    <mergeCell ref="C6:D6"/>
    <mergeCell ref="E6:F6"/>
    <mergeCell ref="G6:H6"/>
    <mergeCell ref="K6:L6"/>
    <mergeCell ref="M6:N6"/>
    <mergeCell ref="J6:J7"/>
    <mergeCell ref="O6:P6"/>
    <mergeCell ref="U6:V6"/>
    <mergeCell ref="R6:R7"/>
    <mergeCell ref="S6:T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2026-04-23T03:16:32Z</dcterms:modified>
</cp:coreProperties>
</file>