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3. Kec. Mandiraja\EXCEL\"/>
    </mc:Choice>
  </mc:AlternateContent>
  <xr:revisionPtr revIDLastSave="0" documentId="8_{9393EAB5-E7EF-420B-82B3-0BB000CF3DBC}" xr6:coauthVersionLast="47" xr6:coauthVersionMax="47" xr10:uidLastSave="{00000000-0000-0000-0000-000000000000}"/>
  <bookViews>
    <workbookView xWindow="-110" yWindow="-110" windowWidth="19420" windowHeight="10300" xr2:uid="{16DC2A32-3208-4838-9E81-619AB57BD18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6" i="1" l="1"/>
  <c r="O26" i="1"/>
  <c r="N26" i="1"/>
  <c r="M26" i="1"/>
  <c r="H25" i="1"/>
  <c r="G25" i="1"/>
  <c r="F25" i="1"/>
  <c r="E25" i="1"/>
  <c r="Z24" i="1"/>
  <c r="Q24" i="1"/>
  <c r="I24" i="1"/>
  <c r="Z23" i="1"/>
  <c r="Q23" i="1"/>
  <c r="I23" i="1"/>
  <c r="Z22" i="1"/>
  <c r="Q22" i="1"/>
  <c r="I22" i="1"/>
  <c r="Q21" i="1"/>
  <c r="I21" i="1"/>
  <c r="U20" i="1"/>
  <c r="Z20" i="1" s="1"/>
  <c r="Q20" i="1"/>
  <c r="L20" i="1"/>
  <c r="L26" i="1" s="1"/>
  <c r="D20" i="1"/>
  <c r="D25" i="1" s="1"/>
  <c r="Z19" i="1"/>
  <c r="Y19" i="1"/>
  <c r="Y26" i="1" s="1"/>
  <c r="X19" i="1"/>
  <c r="X26" i="1" s="1"/>
  <c r="W19" i="1"/>
  <c r="W26" i="1" s="1"/>
  <c r="V19" i="1"/>
  <c r="V26" i="1" s="1"/>
  <c r="U19" i="1"/>
  <c r="U26" i="1" s="1"/>
  <c r="Q19" i="1"/>
  <c r="I19" i="1"/>
  <c r="Q18" i="1"/>
  <c r="I18" i="1"/>
  <c r="Z17" i="1"/>
  <c r="Q17" i="1"/>
  <c r="I17" i="1"/>
  <c r="Z16" i="1"/>
  <c r="Q16" i="1"/>
  <c r="I16" i="1"/>
  <c r="Z15" i="1"/>
  <c r="Q15" i="1"/>
  <c r="I15" i="1"/>
  <c r="Z14" i="1"/>
  <c r="Q14" i="1"/>
  <c r="I14" i="1"/>
  <c r="Z13" i="1"/>
  <c r="Q13" i="1"/>
  <c r="I13" i="1"/>
  <c r="Z12" i="1"/>
  <c r="Q12" i="1"/>
  <c r="I12" i="1"/>
  <c r="Q11" i="1"/>
  <c r="Q26" i="1" s="1"/>
  <c r="I11" i="1"/>
  <c r="Z10" i="1"/>
  <c r="Q10" i="1"/>
  <c r="I10" i="1"/>
  <c r="Z9" i="1"/>
  <c r="Q9" i="1"/>
  <c r="I9" i="1"/>
  <c r="I25" i="1" l="1"/>
  <c r="Z26" i="1"/>
  <c r="I20" i="1"/>
</calcChain>
</file>

<file path=xl/sharedStrings.xml><?xml version="1.0" encoding="utf-8"?>
<sst xmlns="http://schemas.openxmlformats.org/spreadsheetml/2006/main" count="106" uniqueCount="37">
  <si>
    <t>Kecamatan Mandiraja</t>
  </si>
  <si>
    <t>Tahun 2022</t>
  </si>
  <si>
    <t>Tahun 2023</t>
  </si>
  <si>
    <t>Tahun 2025</t>
  </si>
  <si>
    <t>Desa/Kelurahan</t>
  </si>
  <si>
    <t>Jumlah</t>
  </si>
  <si>
    <t>(1)</t>
  </si>
  <si>
    <t>(2)</t>
  </si>
  <si>
    <t>(3)</t>
  </si>
  <si>
    <t>(4)</t>
  </si>
  <si>
    <t>1. Mandiraja Wetan</t>
  </si>
  <si>
    <t>2. Mandiraja Kulon</t>
  </si>
  <si>
    <t>3. Banjengan</t>
  </si>
  <si>
    <t>4. Kebakalan</t>
  </si>
  <si>
    <t>5. Panggisari</t>
  </si>
  <si>
    <t>6. Kertayasa</t>
  </si>
  <si>
    <t>7. Candiwulan</t>
  </si>
  <si>
    <t>8. Simbang</t>
  </si>
  <si>
    <t>9. Blimbing</t>
  </si>
  <si>
    <t>10. Purwasaba</t>
  </si>
  <si>
    <t>11. Glempang</t>
  </si>
  <si>
    <t>12. Kebanaran</t>
  </si>
  <si>
    <t>13. Salamerta</t>
  </si>
  <si>
    <t>14. Somawangi</t>
  </si>
  <si>
    <t>15. Jalatunda</t>
  </si>
  <si>
    <t>16. Kaliwungu</t>
  </si>
  <si>
    <t>(5)</t>
  </si>
  <si>
    <t>(6)</t>
  </si>
  <si>
    <t>(7)</t>
  </si>
  <si>
    <t>-</t>
  </si>
  <si>
    <t>Tabel : 4.2  Banyaknya Sumber Air Minum yang digunakan setiap KK per Desa di</t>
  </si>
  <si>
    <t>Sumber Air Minum</t>
  </si>
  <si>
    <t>Air Isi Ulang</t>
  </si>
  <si>
    <t>Ledeng Dengan Meteran</t>
  </si>
  <si>
    <t>Sumur Bor/ Pompa</t>
  </si>
  <si>
    <t>Sumur</t>
  </si>
  <si>
    <t>Mata 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</si>
</sst>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_-;_-@"/>
    <numFmt numFmtId="165" formatCode="_(* #,##0_);_(* \(#,##0\);_(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49" fontId="1" fillId="0" borderId="2" xfId="0" applyNumberFormat="1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3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4" fontId="1" fillId="0" borderId="0" xfId="0" applyNumberFormat="1" applyFont="1"/>
    <xf numFmtId="164" fontId="1" fillId="0" borderId="3" xfId="0" applyNumberFormat="1" applyFont="1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165" fontId="1" fillId="0" borderId="0" xfId="0" applyNumberFormat="1" applyFont="1"/>
    <xf numFmtId="165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center"/>
    </xf>
    <xf numFmtId="164" fontId="1" fillId="2" borderId="4" xfId="0" applyNumberFormat="1" applyFont="1" applyFill="1" applyBorder="1" applyAlignment="1">
      <alignment horizontal="right" wrapText="1"/>
    </xf>
    <xf numFmtId="164" fontId="1" fillId="0" borderId="3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center"/>
    </xf>
    <xf numFmtId="164" fontId="1" fillId="2" borderId="4" xfId="0" applyNumberFormat="1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1B3C3-D2FD-428C-92B3-23ADB0F0AE63}">
  <dimension ref="C3:Z30"/>
  <sheetViews>
    <sheetView tabSelected="1" workbookViewId="0">
      <selection activeCell="C3" sqref="C3:Z30"/>
    </sheetView>
  </sheetViews>
  <sheetFormatPr defaultRowHeight="14.5"/>
  <sheetData>
    <row r="3" spans="3:26">
      <c r="C3" s="1" t="s">
        <v>30</v>
      </c>
      <c r="D3" s="1"/>
      <c r="E3" s="1"/>
      <c r="F3" s="1"/>
      <c r="G3" s="1"/>
      <c r="H3" s="1"/>
      <c r="I3" s="1"/>
      <c r="J3" s="1"/>
      <c r="K3" s="1" t="s">
        <v>30</v>
      </c>
      <c r="T3" s="1" t="s">
        <v>30</v>
      </c>
      <c r="U3" s="1"/>
      <c r="V3" s="1"/>
      <c r="W3" s="1"/>
      <c r="X3" s="1"/>
      <c r="Y3" s="1"/>
      <c r="Z3" s="1"/>
    </row>
    <row r="4" spans="3:26">
      <c r="C4" s="1" t="s">
        <v>0</v>
      </c>
      <c r="D4" s="1"/>
      <c r="E4" s="1"/>
      <c r="F4" s="1"/>
      <c r="G4" s="1"/>
      <c r="H4" s="1"/>
      <c r="I4" s="1"/>
      <c r="J4" s="1"/>
      <c r="K4" s="1" t="s">
        <v>0</v>
      </c>
      <c r="T4" s="1" t="s">
        <v>0</v>
      </c>
      <c r="U4" s="1"/>
      <c r="V4" s="1"/>
      <c r="W4" s="1"/>
      <c r="X4" s="1"/>
      <c r="Y4" s="1"/>
      <c r="Z4" s="1"/>
    </row>
    <row r="5" spans="3:26">
      <c r="C5" s="1" t="s">
        <v>1</v>
      </c>
      <c r="D5" s="1"/>
      <c r="E5" s="1"/>
      <c r="F5" s="1"/>
      <c r="G5" s="1"/>
      <c r="H5" s="1"/>
      <c r="I5" s="1"/>
      <c r="J5" s="1"/>
      <c r="K5" s="1" t="s">
        <v>2</v>
      </c>
      <c r="T5" s="1" t="s">
        <v>3</v>
      </c>
      <c r="U5" s="1"/>
      <c r="V5" s="1"/>
      <c r="W5" s="1"/>
      <c r="X5" s="1"/>
      <c r="Y5" s="1"/>
      <c r="Z5" s="1"/>
    </row>
    <row r="6" spans="3:26">
      <c r="C6" s="2" t="s">
        <v>4</v>
      </c>
      <c r="D6" s="14" t="s">
        <v>31</v>
      </c>
      <c r="E6" s="15"/>
      <c r="F6" s="15"/>
      <c r="G6" s="15"/>
      <c r="H6" s="15"/>
      <c r="I6" s="2" t="s">
        <v>5</v>
      </c>
      <c r="J6" s="1"/>
      <c r="K6" s="2" t="s">
        <v>4</v>
      </c>
      <c r="L6" s="14" t="s">
        <v>31</v>
      </c>
      <c r="M6" s="15"/>
      <c r="N6" s="15"/>
      <c r="O6" s="15"/>
      <c r="P6" s="15"/>
      <c r="Q6" s="2" t="s">
        <v>5</v>
      </c>
      <c r="T6" s="2" t="s">
        <v>4</v>
      </c>
      <c r="U6" s="14" t="s">
        <v>31</v>
      </c>
      <c r="V6" s="15"/>
      <c r="W6" s="15"/>
      <c r="X6" s="15"/>
      <c r="Y6" s="15"/>
      <c r="Z6" s="2" t="s">
        <v>5</v>
      </c>
    </row>
    <row r="7" spans="3:26" ht="43.5">
      <c r="C7" s="3"/>
      <c r="D7" s="23" t="s">
        <v>32</v>
      </c>
      <c r="E7" s="23" t="s">
        <v>33</v>
      </c>
      <c r="F7" s="23" t="s">
        <v>34</v>
      </c>
      <c r="G7" s="9" t="s">
        <v>35</v>
      </c>
      <c r="H7" s="9" t="s">
        <v>36</v>
      </c>
      <c r="I7" s="3"/>
      <c r="J7" s="1"/>
      <c r="K7" s="3"/>
      <c r="L7" s="9" t="s">
        <v>32</v>
      </c>
      <c r="M7" s="23" t="s">
        <v>33</v>
      </c>
      <c r="N7" s="23" t="s">
        <v>34</v>
      </c>
      <c r="O7" s="9" t="s">
        <v>35</v>
      </c>
      <c r="P7" s="9" t="s">
        <v>36</v>
      </c>
      <c r="Q7" s="3"/>
      <c r="T7" s="3"/>
      <c r="U7" s="9" t="s">
        <v>32</v>
      </c>
      <c r="V7" s="23" t="s">
        <v>33</v>
      </c>
      <c r="W7" s="23" t="s">
        <v>34</v>
      </c>
      <c r="X7" s="9" t="s">
        <v>35</v>
      </c>
      <c r="Y7" s="9" t="s">
        <v>36</v>
      </c>
      <c r="Z7" s="3"/>
    </row>
    <row r="8" spans="3:26">
      <c r="C8" s="4" t="s">
        <v>6</v>
      </c>
      <c r="D8" s="5" t="s">
        <v>7</v>
      </c>
      <c r="E8" s="5" t="s">
        <v>8</v>
      </c>
      <c r="F8" s="5" t="s">
        <v>9</v>
      </c>
      <c r="G8" s="5" t="s">
        <v>26</v>
      </c>
      <c r="H8" s="5" t="s">
        <v>27</v>
      </c>
      <c r="I8" s="4" t="s">
        <v>28</v>
      </c>
      <c r="J8" s="1"/>
      <c r="K8" s="4" t="s">
        <v>6</v>
      </c>
      <c r="L8" s="5" t="s">
        <v>7</v>
      </c>
      <c r="M8" s="5" t="s">
        <v>8</v>
      </c>
      <c r="N8" s="5" t="s">
        <v>9</v>
      </c>
      <c r="O8" s="5" t="s">
        <v>26</v>
      </c>
      <c r="P8" s="5" t="s">
        <v>27</v>
      </c>
      <c r="Q8" s="4" t="s">
        <v>28</v>
      </c>
      <c r="T8" s="4" t="s">
        <v>6</v>
      </c>
      <c r="U8" s="5" t="s">
        <v>7</v>
      </c>
      <c r="V8" s="5" t="s">
        <v>8</v>
      </c>
      <c r="W8" s="5" t="s">
        <v>9</v>
      </c>
      <c r="X8" s="5" t="s">
        <v>26</v>
      </c>
      <c r="Y8" s="5" t="s">
        <v>27</v>
      </c>
      <c r="Z8" s="4" t="s">
        <v>28</v>
      </c>
    </row>
    <row r="9" spans="3:26">
      <c r="C9" s="1" t="s">
        <v>10</v>
      </c>
      <c r="D9" s="18">
        <v>2</v>
      </c>
      <c r="E9" s="18">
        <v>2</v>
      </c>
      <c r="F9" s="18">
        <v>50</v>
      </c>
      <c r="G9" s="18">
        <v>368</v>
      </c>
      <c r="H9" s="18">
        <v>49</v>
      </c>
      <c r="I9" s="18">
        <f t="shared" ref="I9:I24" si="0">SUM(D9:H9)</f>
        <v>471</v>
      </c>
      <c r="J9" s="1"/>
      <c r="K9" s="7" t="s">
        <v>10</v>
      </c>
      <c r="L9" s="18">
        <v>2</v>
      </c>
      <c r="M9" s="21">
        <v>2</v>
      </c>
      <c r="N9" s="21">
        <v>50</v>
      </c>
      <c r="O9" s="21">
        <v>368</v>
      </c>
      <c r="P9" s="21">
        <v>49</v>
      </c>
      <c r="Q9" s="21">
        <f t="shared" ref="Q9:Q24" si="1">SUM(L9:P9)</f>
        <v>471</v>
      </c>
      <c r="T9" s="7" t="s">
        <v>10</v>
      </c>
      <c r="U9" s="21">
        <v>2</v>
      </c>
      <c r="V9" s="21">
        <v>2</v>
      </c>
      <c r="W9" s="21">
        <v>51</v>
      </c>
      <c r="X9" s="21">
        <v>368</v>
      </c>
      <c r="Y9" s="21">
        <v>49</v>
      </c>
      <c r="Z9" s="21">
        <f t="shared" ref="Z9:Z10" si="2">SUM(U9:Y9)</f>
        <v>472</v>
      </c>
    </row>
    <row r="10" spans="3:26">
      <c r="C10" s="1" t="s">
        <v>11</v>
      </c>
      <c r="D10" s="18">
        <v>2</v>
      </c>
      <c r="E10" s="18">
        <v>0</v>
      </c>
      <c r="F10" s="18">
        <v>211</v>
      </c>
      <c r="G10" s="18">
        <v>1007</v>
      </c>
      <c r="H10" s="18">
        <v>2</v>
      </c>
      <c r="I10" s="18">
        <f t="shared" si="0"/>
        <v>1222</v>
      </c>
      <c r="J10" s="1"/>
      <c r="K10" s="1" t="s">
        <v>11</v>
      </c>
      <c r="L10" s="18">
        <v>2</v>
      </c>
      <c r="M10" s="18">
        <v>0</v>
      </c>
      <c r="N10" s="18">
        <v>211</v>
      </c>
      <c r="O10" s="18">
        <v>1007</v>
      </c>
      <c r="P10" s="18">
        <v>2</v>
      </c>
      <c r="Q10" s="18">
        <f t="shared" si="1"/>
        <v>1222</v>
      </c>
      <c r="T10" s="1" t="s">
        <v>11</v>
      </c>
      <c r="U10" s="18">
        <v>2</v>
      </c>
      <c r="V10" s="18">
        <v>0</v>
      </c>
      <c r="W10" s="18">
        <v>211</v>
      </c>
      <c r="X10" s="18">
        <v>1007</v>
      </c>
      <c r="Y10" s="18">
        <v>6</v>
      </c>
      <c r="Z10" s="18">
        <f t="shared" si="2"/>
        <v>1226</v>
      </c>
    </row>
    <row r="11" spans="3:26">
      <c r="C11" s="1" t="s">
        <v>12</v>
      </c>
      <c r="D11" s="1">
        <v>1</v>
      </c>
      <c r="E11" s="18">
        <v>0</v>
      </c>
      <c r="F11" s="1">
        <v>127</v>
      </c>
      <c r="G11" s="1">
        <v>444</v>
      </c>
      <c r="H11" s="1">
        <v>11</v>
      </c>
      <c r="I11" s="18">
        <f t="shared" si="0"/>
        <v>583</v>
      </c>
      <c r="J11" s="1"/>
      <c r="K11" s="1" t="s">
        <v>12</v>
      </c>
      <c r="L11" s="1">
        <v>1</v>
      </c>
      <c r="M11" s="18">
        <v>0</v>
      </c>
      <c r="N11" s="6">
        <v>127</v>
      </c>
      <c r="O11" s="6">
        <v>444</v>
      </c>
      <c r="P11" s="6">
        <v>11</v>
      </c>
      <c r="Q11" s="18">
        <f t="shared" si="1"/>
        <v>583</v>
      </c>
      <c r="T11" s="1" t="s">
        <v>12</v>
      </c>
      <c r="U11" s="6">
        <v>2</v>
      </c>
      <c r="V11" s="18">
        <v>0</v>
      </c>
      <c r="W11" s="6">
        <v>211</v>
      </c>
      <c r="X11" s="6">
        <v>441</v>
      </c>
      <c r="Y11" s="6">
        <v>11</v>
      </c>
      <c r="Z11" s="18">
        <v>663</v>
      </c>
    </row>
    <row r="12" spans="3:26">
      <c r="C12" s="1" t="s">
        <v>13</v>
      </c>
      <c r="D12" s="18">
        <v>0</v>
      </c>
      <c r="E12" s="18">
        <v>0</v>
      </c>
      <c r="F12" s="18">
        <v>0</v>
      </c>
      <c r="G12" s="18">
        <v>567</v>
      </c>
      <c r="H12" s="18">
        <v>0</v>
      </c>
      <c r="I12" s="18">
        <f t="shared" si="0"/>
        <v>567</v>
      </c>
      <c r="J12" s="1"/>
      <c r="K12" s="1" t="s">
        <v>13</v>
      </c>
      <c r="L12" s="18">
        <v>0</v>
      </c>
      <c r="M12" s="18">
        <v>0</v>
      </c>
      <c r="N12" s="18">
        <v>0</v>
      </c>
      <c r="O12" s="18">
        <v>567</v>
      </c>
      <c r="P12" s="18">
        <v>0</v>
      </c>
      <c r="Q12" s="18">
        <f t="shared" si="1"/>
        <v>567</v>
      </c>
      <c r="T12" s="1" t="s">
        <v>13</v>
      </c>
      <c r="U12" s="18">
        <v>0</v>
      </c>
      <c r="V12" s="18">
        <v>0</v>
      </c>
      <c r="W12" s="18">
        <v>0</v>
      </c>
      <c r="X12" s="18">
        <v>570</v>
      </c>
      <c r="Y12" s="18">
        <v>0</v>
      </c>
      <c r="Z12" s="18">
        <f t="shared" ref="Z12:Z17" si="3">SUM(U12:Y12)</f>
        <v>570</v>
      </c>
    </row>
    <row r="13" spans="3:26">
      <c r="C13" s="1" t="s">
        <v>14</v>
      </c>
      <c r="D13" s="18">
        <v>0</v>
      </c>
      <c r="E13" s="18">
        <v>160</v>
      </c>
      <c r="F13" s="18">
        <v>400</v>
      </c>
      <c r="G13" s="18">
        <v>200</v>
      </c>
      <c r="H13" s="18">
        <v>11</v>
      </c>
      <c r="I13" s="18">
        <f t="shared" si="0"/>
        <v>771</v>
      </c>
      <c r="J13" s="1"/>
      <c r="K13" s="1" t="s">
        <v>14</v>
      </c>
      <c r="L13" s="18">
        <v>0</v>
      </c>
      <c r="M13" s="18" t="s">
        <v>29</v>
      </c>
      <c r="N13" s="18">
        <v>400</v>
      </c>
      <c r="O13" s="18">
        <v>200</v>
      </c>
      <c r="P13" s="18">
        <v>11</v>
      </c>
      <c r="Q13" s="18">
        <f t="shared" si="1"/>
        <v>611</v>
      </c>
      <c r="T13" s="1" t="s">
        <v>14</v>
      </c>
      <c r="U13" s="18">
        <v>0</v>
      </c>
      <c r="V13" s="18">
        <v>160</v>
      </c>
      <c r="W13" s="18">
        <v>400</v>
      </c>
      <c r="X13" s="18">
        <v>200</v>
      </c>
      <c r="Y13" s="18">
        <v>11</v>
      </c>
      <c r="Z13" s="18">
        <f t="shared" si="3"/>
        <v>771</v>
      </c>
    </row>
    <row r="14" spans="3:26">
      <c r="C14" s="1" t="s">
        <v>15</v>
      </c>
      <c r="D14" s="1">
        <v>65</v>
      </c>
      <c r="E14" s="1">
        <v>72</v>
      </c>
      <c r="F14" s="1"/>
      <c r="G14" s="16">
        <v>2231</v>
      </c>
      <c r="H14" s="1">
        <v>63</v>
      </c>
      <c r="I14" s="18">
        <f t="shared" si="0"/>
        <v>2431</v>
      </c>
      <c r="J14" s="1"/>
      <c r="K14" s="1" t="s">
        <v>15</v>
      </c>
      <c r="L14" s="1">
        <v>65</v>
      </c>
      <c r="M14" s="6">
        <v>72</v>
      </c>
      <c r="N14" s="1"/>
      <c r="O14" s="17">
        <v>2231</v>
      </c>
      <c r="P14" s="6">
        <v>63</v>
      </c>
      <c r="Q14" s="18">
        <f t="shared" si="1"/>
        <v>2431</v>
      </c>
      <c r="T14" s="1" t="s">
        <v>15</v>
      </c>
      <c r="U14" s="6">
        <v>65</v>
      </c>
      <c r="V14" s="6">
        <v>72</v>
      </c>
      <c r="W14" s="1"/>
      <c r="X14" s="17">
        <v>2231</v>
      </c>
      <c r="Y14" s="6">
        <v>63</v>
      </c>
      <c r="Z14" s="18">
        <f t="shared" si="3"/>
        <v>2431</v>
      </c>
    </row>
    <row r="15" spans="3:26">
      <c r="C15" s="1" t="s">
        <v>16</v>
      </c>
      <c r="D15" s="1">
        <v>2</v>
      </c>
      <c r="E15" s="18">
        <v>0</v>
      </c>
      <c r="F15" s="1">
        <v>112</v>
      </c>
      <c r="G15" s="16">
        <v>602</v>
      </c>
      <c r="H15" s="1">
        <v>5</v>
      </c>
      <c r="I15" s="18">
        <f t="shared" si="0"/>
        <v>721</v>
      </c>
      <c r="J15" s="1"/>
      <c r="K15" s="1" t="s">
        <v>16</v>
      </c>
      <c r="L15" s="1">
        <v>2</v>
      </c>
      <c r="M15" s="18">
        <v>0</v>
      </c>
      <c r="N15" s="6">
        <v>112</v>
      </c>
      <c r="O15" s="17">
        <v>602</v>
      </c>
      <c r="P15" s="6">
        <v>5</v>
      </c>
      <c r="Q15" s="18">
        <f t="shared" si="1"/>
        <v>721</v>
      </c>
      <c r="T15" s="1" t="s">
        <v>16</v>
      </c>
      <c r="U15" s="6">
        <v>2</v>
      </c>
      <c r="V15" s="18">
        <v>0</v>
      </c>
      <c r="W15" s="6">
        <v>116</v>
      </c>
      <c r="X15" s="17">
        <v>605</v>
      </c>
      <c r="Y15" s="6">
        <v>4</v>
      </c>
      <c r="Z15" s="18">
        <f t="shared" si="3"/>
        <v>727</v>
      </c>
    </row>
    <row r="16" spans="3:26">
      <c r="C16" s="1" t="s">
        <v>17</v>
      </c>
      <c r="D16" s="18">
        <v>21</v>
      </c>
      <c r="E16" s="18">
        <v>342</v>
      </c>
      <c r="F16" s="18">
        <v>54</v>
      </c>
      <c r="G16" s="18">
        <v>15</v>
      </c>
      <c r="H16" s="18">
        <v>10</v>
      </c>
      <c r="I16" s="18">
        <f t="shared" si="0"/>
        <v>442</v>
      </c>
      <c r="J16" s="1"/>
      <c r="K16" s="1" t="s">
        <v>17</v>
      </c>
      <c r="L16" s="18">
        <v>21</v>
      </c>
      <c r="M16" s="18">
        <v>342</v>
      </c>
      <c r="N16" s="18">
        <v>54</v>
      </c>
      <c r="O16" s="18">
        <v>15</v>
      </c>
      <c r="P16" s="18">
        <v>10</v>
      </c>
      <c r="Q16" s="18">
        <f t="shared" si="1"/>
        <v>442</v>
      </c>
      <c r="T16" s="1" t="s">
        <v>17</v>
      </c>
      <c r="U16" s="18">
        <v>50</v>
      </c>
      <c r="V16" s="18">
        <v>340</v>
      </c>
      <c r="W16" s="18">
        <v>57</v>
      </c>
      <c r="X16" s="18">
        <v>14</v>
      </c>
      <c r="Y16" s="18">
        <v>10</v>
      </c>
      <c r="Z16" s="18">
        <f t="shared" si="3"/>
        <v>471</v>
      </c>
    </row>
    <row r="17" spans="3:26">
      <c r="C17" s="1" t="s">
        <v>18</v>
      </c>
      <c r="D17" s="18">
        <v>0</v>
      </c>
      <c r="E17" s="18">
        <v>0</v>
      </c>
      <c r="F17" s="18">
        <v>818</v>
      </c>
      <c r="G17" s="18">
        <v>0</v>
      </c>
      <c r="H17" s="18">
        <v>0</v>
      </c>
      <c r="I17" s="18">
        <f t="shared" si="0"/>
        <v>818</v>
      </c>
      <c r="J17" s="1"/>
      <c r="K17" s="1" t="s">
        <v>18</v>
      </c>
      <c r="L17" s="18">
        <v>0</v>
      </c>
      <c r="M17" s="18">
        <v>0</v>
      </c>
      <c r="N17" s="18">
        <v>818</v>
      </c>
      <c r="O17" s="18">
        <v>0</v>
      </c>
      <c r="P17" s="18">
        <v>0</v>
      </c>
      <c r="Q17" s="18">
        <f t="shared" si="1"/>
        <v>818</v>
      </c>
      <c r="T17" s="1" t="s">
        <v>18</v>
      </c>
      <c r="U17" s="18">
        <v>0</v>
      </c>
      <c r="V17" s="18">
        <v>0</v>
      </c>
      <c r="W17" s="18">
        <v>917</v>
      </c>
      <c r="X17" s="18">
        <v>12</v>
      </c>
      <c r="Y17" s="18">
        <v>6</v>
      </c>
      <c r="Z17" s="18">
        <f t="shared" si="3"/>
        <v>935</v>
      </c>
    </row>
    <row r="18" spans="3:26">
      <c r="C18" s="1" t="s">
        <v>19</v>
      </c>
      <c r="D18" s="18">
        <v>7</v>
      </c>
      <c r="E18" s="18">
        <v>137</v>
      </c>
      <c r="F18" s="18">
        <v>560</v>
      </c>
      <c r="G18" s="18">
        <v>2385</v>
      </c>
      <c r="H18" s="18">
        <v>15</v>
      </c>
      <c r="I18" s="18">
        <f t="shared" si="0"/>
        <v>3104</v>
      </c>
      <c r="J18" s="1"/>
      <c r="K18" s="1" t="s">
        <v>19</v>
      </c>
      <c r="L18" s="18">
        <v>7</v>
      </c>
      <c r="M18" s="18">
        <v>137</v>
      </c>
      <c r="N18" s="18">
        <v>560</v>
      </c>
      <c r="O18" s="18">
        <v>2385</v>
      </c>
      <c r="P18" s="18">
        <v>15</v>
      </c>
      <c r="Q18" s="18">
        <f t="shared" si="1"/>
        <v>3104</v>
      </c>
      <c r="T18" s="1" t="s">
        <v>19</v>
      </c>
      <c r="U18" s="18">
        <v>5</v>
      </c>
      <c r="V18" s="12"/>
      <c r="W18" s="18">
        <v>2014</v>
      </c>
      <c r="X18" s="18">
        <v>105</v>
      </c>
      <c r="Y18" s="18">
        <v>20</v>
      </c>
      <c r="Z18" s="18">
        <v>2144</v>
      </c>
    </row>
    <row r="19" spans="3:26">
      <c r="C19" s="1" t="s">
        <v>20</v>
      </c>
      <c r="D19" s="18">
        <v>1</v>
      </c>
      <c r="E19" s="18">
        <v>0</v>
      </c>
      <c r="F19" s="18">
        <v>6</v>
      </c>
      <c r="G19" s="18">
        <v>100</v>
      </c>
      <c r="H19" s="18">
        <v>12</v>
      </c>
      <c r="I19" s="18">
        <f t="shared" si="0"/>
        <v>119</v>
      </c>
      <c r="J19" s="1"/>
      <c r="K19" s="1" t="s">
        <v>20</v>
      </c>
      <c r="L19" s="18">
        <v>1</v>
      </c>
      <c r="M19" s="18">
        <v>0</v>
      </c>
      <c r="N19" s="18">
        <v>6</v>
      </c>
      <c r="O19" s="18">
        <v>100</v>
      </c>
      <c r="P19" s="18">
        <v>12</v>
      </c>
      <c r="Q19" s="18">
        <f t="shared" si="1"/>
        <v>119</v>
      </c>
      <c r="T19" s="1" t="s">
        <v>20</v>
      </c>
      <c r="U19" s="18">
        <f t="shared" ref="U19:Z19" si="4">L19</f>
        <v>1</v>
      </c>
      <c r="V19" s="18">
        <f t="shared" si="4"/>
        <v>0</v>
      </c>
      <c r="W19" s="18">
        <f t="shared" si="4"/>
        <v>6</v>
      </c>
      <c r="X19" s="18">
        <f t="shared" si="4"/>
        <v>100</v>
      </c>
      <c r="Y19" s="18">
        <f t="shared" si="4"/>
        <v>12</v>
      </c>
      <c r="Z19" s="18">
        <f t="shared" si="4"/>
        <v>119</v>
      </c>
    </row>
    <row r="20" spans="3:26">
      <c r="C20" s="1" t="s">
        <v>21</v>
      </c>
      <c r="D20" s="18">
        <f>1852-F20-G20-H20</f>
        <v>30</v>
      </c>
      <c r="E20" s="18">
        <v>0</v>
      </c>
      <c r="F20" s="18">
        <v>2</v>
      </c>
      <c r="G20" s="18">
        <v>1765</v>
      </c>
      <c r="H20" s="18">
        <v>55</v>
      </c>
      <c r="I20" s="18">
        <f t="shared" si="0"/>
        <v>1852</v>
      </c>
      <c r="J20" s="1"/>
      <c r="K20" s="1" t="s">
        <v>21</v>
      </c>
      <c r="L20" s="18">
        <f>1852-N20-O20-P20</f>
        <v>30</v>
      </c>
      <c r="M20" s="18">
        <v>0</v>
      </c>
      <c r="N20" s="18">
        <v>2</v>
      </c>
      <c r="O20" s="18">
        <v>1765</v>
      </c>
      <c r="P20" s="18">
        <v>55</v>
      </c>
      <c r="Q20" s="18">
        <f t="shared" si="1"/>
        <v>1852</v>
      </c>
      <c r="T20" s="1" t="s">
        <v>21</v>
      </c>
      <c r="U20" s="18">
        <f>1852-W20-X20-Y20</f>
        <v>30</v>
      </c>
      <c r="V20" s="18">
        <v>0</v>
      </c>
      <c r="W20" s="18">
        <v>2</v>
      </c>
      <c r="X20" s="18">
        <v>1765</v>
      </c>
      <c r="Y20" s="18">
        <v>55</v>
      </c>
      <c r="Z20" s="18">
        <f>SUM(U20:Y20)</f>
        <v>1852</v>
      </c>
    </row>
    <row r="21" spans="3:26" ht="15" thickBot="1">
      <c r="C21" s="1" t="s">
        <v>22</v>
      </c>
      <c r="D21" s="18">
        <v>2</v>
      </c>
      <c r="E21" s="18">
        <v>0</v>
      </c>
      <c r="F21" s="18">
        <v>42</v>
      </c>
      <c r="G21" s="18">
        <v>360</v>
      </c>
      <c r="H21" s="18">
        <v>1173</v>
      </c>
      <c r="I21" s="18">
        <f t="shared" si="0"/>
        <v>1577</v>
      </c>
      <c r="J21" s="1"/>
      <c r="K21" s="1" t="s">
        <v>22</v>
      </c>
      <c r="L21" s="18">
        <v>2</v>
      </c>
      <c r="M21" s="18">
        <v>0</v>
      </c>
      <c r="N21" s="18">
        <v>42</v>
      </c>
      <c r="O21" s="18">
        <v>360</v>
      </c>
      <c r="P21" s="18">
        <v>1173</v>
      </c>
      <c r="Q21" s="18">
        <f t="shared" si="1"/>
        <v>1577</v>
      </c>
      <c r="T21" s="1" t="s">
        <v>22</v>
      </c>
      <c r="U21" s="18">
        <v>2</v>
      </c>
      <c r="V21" s="18">
        <v>0</v>
      </c>
      <c r="W21" s="18">
        <v>341</v>
      </c>
      <c r="X21" s="18">
        <v>714</v>
      </c>
      <c r="Y21" s="18">
        <v>22</v>
      </c>
      <c r="Z21" s="18">
        <v>1077</v>
      </c>
    </row>
    <row r="22" spans="3:26" ht="15" thickBot="1">
      <c r="C22" s="1" t="s">
        <v>23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f t="shared" si="0"/>
        <v>0</v>
      </c>
      <c r="J22" s="1"/>
      <c r="K22" s="1" t="s">
        <v>23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f t="shared" si="1"/>
        <v>0</v>
      </c>
      <c r="T22" s="1" t="s">
        <v>23</v>
      </c>
      <c r="U22" s="19">
        <v>17</v>
      </c>
      <c r="V22" s="19">
        <v>422</v>
      </c>
      <c r="W22" s="19">
        <v>12</v>
      </c>
      <c r="X22" s="19">
        <v>1872</v>
      </c>
      <c r="Y22" s="19">
        <v>97</v>
      </c>
      <c r="Z22" s="22">
        <f t="shared" ref="Z22:Z24" si="5">SUM(U22:Y22)</f>
        <v>2420</v>
      </c>
    </row>
    <row r="23" spans="3:26">
      <c r="C23" s="1" t="s">
        <v>24</v>
      </c>
      <c r="D23" s="18">
        <v>542</v>
      </c>
      <c r="E23" s="18">
        <v>320</v>
      </c>
      <c r="F23" s="18">
        <v>0</v>
      </c>
      <c r="G23" s="18">
        <v>270</v>
      </c>
      <c r="H23" s="18">
        <v>138</v>
      </c>
      <c r="I23" s="18">
        <f t="shared" si="0"/>
        <v>1270</v>
      </c>
      <c r="J23" s="1"/>
      <c r="K23" s="1" t="s">
        <v>24</v>
      </c>
      <c r="L23" s="18">
        <v>542</v>
      </c>
      <c r="M23" s="18">
        <v>320</v>
      </c>
      <c r="N23" s="18">
        <v>0</v>
      </c>
      <c r="O23" s="18">
        <v>270</v>
      </c>
      <c r="P23" s="18">
        <v>138</v>
      </c>
      <c r="Q23" s="18">
        <f t="shared" si="1"/>
        <v>1270</v>
      </c>
      <c r="T23" s="1" t="s">
        <v>24</v>
      </c>
      <c r="U23" s="18">
        <v>542</v>
      </c>
      <c r="V23" s="18">
        <v>320</v>
      </c>
      <c r="W23" s="18">
        <v>2</v>
      </c>
      <c r="X23" s="18">
        <v>270</v>
      </c>
      <c r="Y23" s="18">
        <v>138</v>
      </c>
      <c r="Z23" s="18">
        <f t="shared" si="5"/>
        <v>1272</v>
      </c>
    </row>
    <row r="24" spans="3:26">
      <c r="C24" s="1" t="s">
        <v>25</v>
      </c>
      <c r="D24" s="12">
        <v>2</v>
      </c>
      <c r="E24" s="12">
        <v>0</v>
      </c>
      <c r="F24" s="12">
        <v>0</v>
      </c>
      <c r="G24" s="12">
        <v>0</v>
      </c>
      <c r="H24" s="12">
        <v>0</v>
      </c>
      <c r="I24" s="18">
        <f t="shared" si="0"/>
        <v>2</v>
      </c>
      <c r="J24" s="1"/>
      <c r="K24" s="1" t="s">
        <v>25</v>
      </c>
      <c r="L24" s="12">
        <v>2</v>
      </c>
      <c r="M24" s="11">
        <v>0</v>
      </c>
      <c r="N24" s="11">
        <v>0</v>
      </c>
      <c r="O24" s="11">
        <v>0</v>
      </c>
      <c r="P24" s="11">
        <v>0</v>
      </c>
      <c r="Q24" s="18">
        <f t="shared" si="1"/>
        <v>2</v>
      </c>
      <c r="R24" s="1"/>
      <c r="S24" s="1"/>
      <c r="T24" s="1" t="s">
        <v>25</v>
      </c>
      <c r="U24" s="11">
        <v>3</v>
      </c>
      <c r="V24" s="11">
        <v>0</v>
      </c>
      <c r="W24" s="11">
        <v>0</v>
      </c>
      <c r="X24" s="11">
        <v>0</v>
      </c>
      <c r="Y24" s="11">
        <v>0</v>
      </c>
      <c r="Z24" s="18">
        <f t="shared" si="5"/>
        <v>3</v>
      </c>
    </row>
    <row r="25" spans="3:26">
      <c r="C25" s="8" t="s">
        <v>5</v>
      </c>
      <c r="D25" s="13">
        <f t="shared" ref="D25:I25" si="6">SUM(D9:D24)</f>
        <v>677</v>
      </c>
      <c r="E25" s="13">
        <f t="shared" si="6"/>
        <v>1033</v>
      </c>
      <c r="F25" s="13">
        <f t="shared" si="6"/>
        <v>2382</v>
      </c>
      <c r="G25" s="13">
        <f t="shared" si="6"/>
        <v>10314</v>
      </c>
      <c r="H25" s="13">
        <f t="shared" si="6"/>
        <v>1544</v>
      </c>
      <c r="I25" s="13">
        <f t="shared" si="6"/>
        <v>15950</v>
      </c>
      <c r="J25" s="1"/>
      <c r="K25" s="1"/>
      <c r="L25" s="11"/>
      <c r="M25" s="11"/>
      <c r="N25" s="11"/>
      <c r="O25" s="11"/>
      <c r="P25" s="11"/>
      <c r="Q25" s="18"/>
      <c r="R25" s="1"/>
      <c r="S25" s="1"/>
      <c r="T25" s="1"/>
      <c r="U25" s="12"/>
      <c r="V25" s="12"/>
      <c r="W25" s="12"/>
      <c r="X25" s="12"/>
      <c r="Y25" s="12"/>
      <c r="Z25" s="12"/>
    </row>
    <row r="26" spans="3:26">
      <c r="C26" s="6">
        <v>2021</v>
      </c>
      <c r="D26" s="1"/>
      <c r="E26" s="1"/>
      <c r="F26" s="1"/>
      <c r="G26" s="1"/>
      <c r="H26" s="1"/>
      <c r="I26" s="1"/>
      <c r="J26" s="1"/>
      <c r="K26" s="8" t="s">
        <v>5</v>
      </c>
      <c r="L26" s="20">
        <f t="shared" ref="L26:Q26" si="7">SUM(L9:L24)</f>
        <v>677</v>
      </c>
      <c r="M26" s="20">
        <f t="shared" si="7"/>
        <v>873</v>
      </c>
      <c r="N26" s="20">
        <f t="shared" si="7"/>
        <v>2382</v>
      </c>
      <c r="O26" s="20">
        <f t="shared" si="7"/>
        <v>10314</v>
      </c>
      <c r="P26" s="20">
        <f t="shared" si="7"/>
        <v>1544</v>
      </c>
      <c r="Q26" s="20">
        <f t="shared" si="7"/>
        <v>15790</v>
      </c>
      <c r="T26" s="8" t="s">
        <v>5</v>
      </c>
      <c r="U26" s="20">
        <f t="shared" ref="U26:Z26" si="8">SUM(U9:U24)</f>
        <v>723</v>
      </c>
      <c r="V26" s="20">
        <f t="shared" si="8"/>
        <v>1316</v>
      </c>
      <c r="W26" s="20">
        <f t="shared" si="8"/>
        <v>4340</v>
      </c>
      <c r="X26" s="20">
        <f t="shared" si="8"/>
        <v>10274</v>
      </c>
      <c r="Y26" s="20">
        <f t="shared" si="8"/>
        <v>504</v>
      </c>
      <c r="Z26" s="20">
        <f t="shared" si="8"/>
        <v>17153</v>
      </c>
    </row>
    <row r="27" spans="3:26">
      <c r="C27" s="1">
        <v>2020</v>
      </c>
      <c r="D27" s="1"/>
      <c r="E27" s="1"/>
      <c r="F27" s="1"/>
      <c r="G27" s="1"/>
      <c r="H27" s="1"/>
      <c r="I27" s="1"/>
      <c r="J27" s="1"/>
      <c r="K27" s="6">
        <v>2022</v>
      </c>
      <c r="L27" s="1"/>
      <c r="M27" s="1"/>
      <c r="N27" s="1"/>
      <c r="O27" s="1"/>
      <c r="P27" s="1"/>
      <c r="Q27" s="1"/>
      <c r="T27" s="6">
        <v>2023</v>
      </c>
      <c r="U27" s="1"/>
      <c r="V27" s="1"/>
      <c r="W27" s="1"/>
      <c r="X27" s="1"/>
      <c r="Y27" s="1"/>
      <c r="Z27" s="1"/>
    </row>
    <row r="28" spans="3:26">
      <c r="C28" s="1">
        <v>2019</v>
      </c>
      <c r="D28" s="1"/>
      <c r="E28" s="1"/>
      <c r="F28" s="1"/>
      <c r="G28" s="1"/>
      <c r="H28" s="1"/>
      <c r="I28" s="1"/>
      <c r="J28" s="1"/>
      <c r="K28" s="6">
        <v>2021</v>
      </c>
      <c r="L28" s="1"/>
      <c r="M28" s="1"/>
      <c r="N28" s="1"/>
      <c r="O28" s="1"/>
      <c r="P28" s="1"/>
      <c r="Q28" s="1"/>
      <c r="T28" s="6">
        <v>2022</v>
      </c>
      <c r="U28" s="1"/>
      <c r="V28" s="1"/>
      <c r="W28" s="1"/>
      <c r="X28" s="1"/>
      <c r="Y28" s="1"/>
      <c r="Z28" s="1"/>
    </row>
    <row r="29" spans="3:26">
      <c r="C29" s="9">
        <v>2018</v>
      </c>
      <c r="D29" s="9"/>
      <c r="E29" s="9"/>
      <c r="F29" s="9"/>
      <c r="G29" s="9"/>
      <c r="H29" s="9"/>
      <c r="I29" s="9"/>
      <c r="J29" s="1"/>
      <c r="K29" s="6">
        <v>2020</v>
      </c>
      <c r="L29" s="1"/>
      <c r="M29" s="1"/>
      <c r="N29" s="1"/>
      <c r="O29" s="1"/>
      <c r="P29" s="1"/>
      <c r="Q29" s="1"/>
      <c r="T29" s="6">
        <v>2021</v>
      </c>
      <c r="U29" s="1"/>
      <c r="V29" s="1"/>
      <c r="W29" s="1"/>
      <c r="X29" s="1"/>
      <c r="Y29" s="1"/>
      <c r="Z29" s="1"/>
    </row>
    <row r="30" spans="3:26">
      <c r="C30" s="1"/>
      <c r="D30" s="1"/>
      <c r="E30" s="1"/>
      <c r="F30" s="1"/>
      <c r="G30" s="1"/>
      <c r="H30" s="1"/>
      <c r="I30" s="1"/>
      <c r="J30" s="1"/>
      <c r="K30" s="10">
        <v>2019</v>
      </c>
      <c r="L30" s="9"/>
      <c r="M30" s="9"/>
      <c r="N30" s="9"/>
      <c r="O30" s="9"/>
      <c r="P30" s="9"/>
      <c r="Q30" s="9"/>
      <c r="T30" s="10">
        <v>2020</v>
      </c>
      <c r="U30" s="9"/>
      <c r="V30" s="9"/>
      <c r="W30" s="9"/>
      <c r="X30" s="9"/>
      <c r="Y30" s="9"/>
      <c r="Z30" s="9"/>
    </row>
  </sheetData>
  <mergeCells count="9">
    <mergeCell ref="D6:H6"/>
    <mergeCell ref="L6:P6"/>
    <mergeCell ref="U6:Y6"/>
    <mergeCell ref="Z6:Z7"/>
    <mergeCell ref="T6:T7"/>
    <mergeCell ref="K6:K7"/>
    <mergeCell ref="Q6:Q7"/>
    <mergeCell ref="C6:C7"/>
    <mergeCell ref="I6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2026-04-20T15:37:36Z</dcterms:created>
  <dcterms:modified xsi:type="dcterms:W3CDTF">2026-04-20T15:43:35Z</dcterms:modified>
</cp:coreProperties>
</file>