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E5D8A545-A39D-41A3-9734-68C647DDF497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J21" i="1"/>
  <c r="I21" i="1"/>
  <c r="E21" i="1"/>
  <c r="D21" i="1"/>
  <c r="C21" i="1"/>
  <c r="P20" i="1"/>
  <c r="K20" i="1"/>
  <c r="P19" i="1"/>
  <c r="K19" i="1"/>
  <c r="P18" i="1"/>
  <c r="K18" i="1"/>
  <c r="P17" i="1"/>
  <c r="K17" i="1"/>
  <c r="P16" i="1"/>
  <c r="K16" i="1"/>
  <c r="P15" i="1"/>
  <c r="K15" i="1"/>
  <c r="P14" i="1"/>
  <c r="K14" i="1"/>
  <c r="P13" i="1"/>
  <c r="K13" i="1"/>
  <c r="P12" i="1"/>
  <c r="K12" i="1"/>
  <c r="P11" i="1"/>
  <c r="K11" i="1"/>
  <c r="P10" i="1"/>
  <c r="K10" i="1"/>
  <c r="O9" i="1"/>
  <c r="O21" i="1" s="1"/>
  <c r="K9" i="1"/>
  <c r="P8" i="1"/>
  <c r="K8" i="1"/>
  <c r="K21" i="1" s="1"/>
  <c r="P9" i="1" l="1"/>
  <c r="P21" i="1" s="1"/>
</calcChain>
</file>

<file path=xl/sharedStrings.xml><?xml version="1.0" encoding="utf-8"?>
<sst xmlns="http://schemas.openxmlformats.org/spreadsheetml/2006/main" count="75" uniqueCount="27">
  <si>
    <t>Kecamatan Karangkobar</t>
  </si>
  <si>
    <t>Tahun 2023</t>
  </si>
  <si>
    <t>Tahun 2024</t>
  </si>
  <si>
    <t>Tahun 2025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</si>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</sst>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horizontal="center"/>
    </xf>
    <xf numFmtId="3" fontId="1" fillId="2" borderId="4" xfId="0" applyNumberFormat="1" applyFont="1" applyFill="1" applyBorder="1" applyAlignment="1">
      <alignment horizontal="left" vertical="top"/>
    </xf>
    <xf numFmtId="3" fontId="1" fillId="2" borderId="5" xfId="0" applyNumberFormat="1" applyFont="1" applyFill="1" applyBorder="1"/>
    <xf numFmtId="3" fontId="2" fillId="2" borderId="0" xfId="0" applyNumberFormat="1" applyFont="1" applyFill="1" applyAlignment="1">
      <alignment vertical="center"/>
    </xf>
    <xf numFmtId="3" fontId="1" fillId="2" borderId="0" xfId="0" applyNumberFormat="1" applyFont="1" applyFill="1"/>
    <xf numFmtId="1" fontId="1" fillId="2" borderId="4" xfId="0" applyNumberFormat="1" applyFont="1" applyFill="1" applyBorder="1"/>
    <xf numFmtId="3" fontId="1" fillId="2" borderId="4" xfId="0" applyNumberFormat="1" applyFont="1" applyFill="1" applyBorder="1"/>
    <xf numFmtId="3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P1000"/>
  <sheetViews>
    <sheetView tabSelected="1" workbookViewId="0">
      <selection activeCell="C9" sqref="A1:XFD1048576"/>
    </sheetView>
  </sheetViews>
  <sheetFormatPr defaultColWidth="14.44140625" defaultRowHeight="14.4"/>
  <cols>
    <col min="1" max="1" width="8.6640625" style="2" customWidth="1"/>
    <col min="2" max="2" width="25" style="2" customWidth="1"/>
    <col min="3" max="5" width="22.44140625" style="2" customWidth="1"/>
    <col min="6" max="7" width="8.6640625" style="2" customWidth="1"/>
    <col min="8" max="8" width="25" style="2" customWidth="1"/>
    <col min="9" max="11" width="22.44140625" style="2" customWidth="1"/>
    <col min="12" max="12" width="8.6640625" style="2" customWidth="1"/>
    <col min="13" max="13" width="21.88671875" style="2" customWidth="1"/>
    <col min="14" max="14" width="22" style="2" customWidth="1"/>
    <col min="15" max="15" width="16" style="2" customWidth="1"/>
    <col min="16" max="16" width="20.5546875" style="2" customWidth="1"/>
    <col min="17" max="26" width="14" style="2" customWidth="1"/>
    <col min="27" max="16384" width="14.44140625" style="2"/>
  </cols>
  <sheetData>
    <row r="1" spans="2:16" ht="15" customHeight="1"/>
    <row r="2" spans="2:16">
      <c r="B2" s="1" t="s">
        <v>22</v>
      </c>
      <c r="H2" s="1" t="s">
        <v>22</v>
      </c>
      <c r="M2" s="1" t="s">
        <v>22</v>
      </c>
    </row>
    <row r="3" spans="2:16">
      <c r="B3" s="1" t="s">
        <v>0</v>
      </c>
      <c r="H3" s="1" t="s">
        <v>0</v>
      </c>
      <c r="M3" s="1" t="s">
        <v>0</v>
      </c>
    </row>
    <row r="4" spans="2:16">
      <c r="B4" s="1" t="s">
        <v>1</v>
      </c>
      <c r="H4" s="1" t="s">
        <v>2</v>
      </c>
      <c r="M4" s="1" t="s">
        <v>3</v>
      </c>
    </row>
    <row r="5" spans="2:16">
      <c r="B5" s="10" t="s">
        <v>23</v>
      </c>
      <c r="C5" s="12" t="s">
        <v>24</v>
      </c>
      <c r="D5" s="12" t="s">
        <v>25</v>
      </c>
      <c r="E5" s="12" t="s">
        <v>26</v>
      </c>
      <c r="H5" s="10" t="s">
        <v>23</v>
      </c>
      <c r="I5" s="12" t="s">
        <v>24</v>
      </c>
      <c r="J5" s="12" t="s">
        <v>25</v>
      </c>
      <c r="K5" s="12" t="s">
        <v>26</v>
      </c>
      <c r="M5" s="10" t="s">
        <v>23</v>
      </c>
      <c r="N5" s="12" t="s">
        <v>24</v>
      </c>
      <c r="O5" s="12" t="s">
        <v>25</v>
      </c>
      <c r="P5" s="12" t="s">
        <v>26</v>
      </c>
    </row>
    <row r="6" spans="2:16">
      <c r="B6" s="11"/>
      <c r="C6" s="11"/>
      <c r="D6" s="11"/>
      <c r="E6" s="11"/>
      <c r="H6" s="11"/>
      <c r="I6" s="11"/>
      <c r="J6" s="11"/>
      <c r="K6" s="11"/>
      <c r="M6" s="11"/>
      <c r="N6" s="11"/>
      <c r="O6" s="11"/>
      <c r="P6" s="11"/>
    </row>
    <row r="7" spans="2:16">
      <c r="B7" s="8" t="s">
        <v>4</v>
      </c>
      <c r="C7" s="9" t="s">
        <v>5</v>
      </c>
      <c r="D7" s="9" t="s">
        <v>6</v>
      </c>
      <c r="E7" s="9" t="s">
        <v>21</v>
      </c>
      <c r="H7" s="8" t="s">
        <v>4</v>
      </c>
      <c r="I7" s="9" t="s">
        <v>5</v>
      </c>
      <c r="J7" s="9" t="s">
        <v>6</v>
      </c>
      <c r="K7" s="9" t="s">
        <v>21</v>
      </c>
      <c r="M7" s="8" t="s">
        <v>4</v>
      </c>
      <c r="N7" s="9" t="s">
        <v>5</v>
      </c>
      <c r="O7" s="9" t="s">
        <v>6</v>
      </c>
      <c r="P7" s="9" t="s">
        <v>21</v>
      </c>
    </row>
    <row r="8" spans="2:16">
      <c r="B8" s="3" t="s">
        <v>7</v>
      </c>
      <c r="C8" s="14">
        <v>1144345000</v>
      </c>
      <c r="D8" s="14">
        <v>1151059350</v>
      </c>
      <c r="E8" s="14">
        <v>-6714350</v>
      </c>
      <c r="H8" s="3" t="s">
        <v>7</v>
      </c>
      <c r="I8" s="14">
        <v>1370278481</v>
      </c>
      <c r="J8" s="14">
        <v>1277923117</v>
      </c>
      <c r="K8" s="14">
        <f t="shared" ref="K8:K20" si="0">I8-J8</f>
        <v>92355364</v>
      </c>
      <c r="M8" s="3" t="s">
        <v>7</v>
      </c>
      <c r="N8" s="15">
        <v>804048000</v>
      </c>
      <c r="O8" s="16">
        <v>804048000</v>
      </c>
      <c r="P8" s="14">
        <f t="shared" ref="P8:P20" si="1">N8-O8</f>
        <v>0</v>
      </c>
    </row>
    <row r="9" spans="2:16">
      <c r="B9" s="3" t="s">
        <v>8</v>
      </c>
      <c r="C9" s="14">
        <v>979411516</v>
      </c>
      <c r="D9" s="14">
        <v>972980900</v>
      </c>
      <c r="E9" s="14">
        <v>6430616</v>
      </c>
      <c r="H9" s="3" t="s">
        <v>8</v>
      </c>
      <c r="I9" s="14">
        <v>1180039932</v>
      </c>
      <c r="J9" s="14">
        <v>1147640032</v>
      </c>
      <c r="K9" s="14">
        <f t="shared" si="0"/>
        <v>32399900</v>
      </c>
      <c r="M9" s="3" t="s">
        <v>8</v>
      </c>
      <c r="N9" s="15">
        <v>882918000</v>
      </c>
      <c r="O9" s="17">
        <f>O13</f>
        <v>131305200</v>
      </c>
      <c r="P9" s="14">
        <f t="shared" si="1"/>
        <v>751612800</v>
      </c>
    </row>
    <row r="10" spans="2:16">
      <c r="B10" s="3" t="s">
        <v>9</v>
      </c>
      <c r="C10" s="14">
        <v>1296146000</v>
      </c>
      <c r="D10" s="14">
        <v>1307814000</v>
      </c>
      <c r="E10" s="14">
        <v>-11668500</v>
      </c>
      <c r="H10" s="3" t="s">
        <v>9</v>
      </c>
      <c r="I10" s="14">
        <v>2087176429</v>
      </c>
      <c r="J10" s="14">
        <v>1695986219</v>
      </c>
      <c r="K10" s="14">
        <f t="shared" si="0"/>
        <v>391190210</v>
      </c>
      <c r="M10" s="3" t="s">
        <v>9</v>
      </c>
      <c r="N10" s="15">
        <v>883317000</v>
      </c>
      <c r="O10" s="16">
        <v>385005600</v>
      </c>
      <c r="P10" s="14">
        <f t="shared" si="1"/>
        <v>498311400</v>
      </c>
    </row>
    <row r="11" spans="2:16">
      <c r="B11" s="5" t="s">
        <v>10</v>
      </c>
      <c r="C11" s="14">
        <v>1058048000</v>
      </c>
      <c r="D11" s="14">
        <v>975955000</v>
      </c>
      <c r="E11" s="14">
        <v>82093000</v>
      </c>
      <c r="H11" s="5" t="s">
        <v>10</v>
      </c>
      <c r="I11" s="14">
        <v>1881068330</v>
      </c>
      <c r="J11" s="14">
        <v>1769626856</v>
      </c>
      <c r="K11" s="14">
        <f t="shared" si="0"/>
        <v>111441474</v>
      </c>
      <c r="M11" s="5" t="s">
        <v>10</v>
      </c>
      <c r="N11" s="15">
        <v>838980000</v>
      </c>
      <c r="O11" s="18">
        <v>204860000</v>
      </c>
      <c r="P11" s="14">
        <f t="shared" si="1"/>
        <v>634120000</v>
      </c>
    </row>
    <row r="12" spans="2:16">
      <c r="B12" s="5" t="s">
        <v>11</v>
      </c>
      <c r="C12" s="14">
        <v>1241066000</v>
      </c>
      <c r="D12" s="14">
        <v>1262532150</v>
      </c>
      <c r="E12" s="14">
        <v>-21466150</v>
      </c>
      <c r="H12" s="5" t="s">
        <v>11</v>
      </c>
      <c r="I12" s="14">
        <v>1840962000</v>
      </c>
      <c r="J12" s="14">
        <v>1781856338</v>
      </c>
      <c r="K12" s="14">
        <f t="shared" si="0"/>
        <v>59105662</v>
      </c>
      <c r="M12" s="5" t="s">
        <v>11</v>
      </c>
      <c r="N12" s="15">
        <v>875118000</v>
      </c>
      <c r="O12" s="19">
        <v>123462800</v>
      </c>
      <c r="P12" s="14">
        <f t="shared" si="1"/>
        <v>751655200</v>
      </c>
    </row>
    <row r="13" spans="2:16">
      <c r="B13" s="5" t="s">
        <v>12</v>
      </c>
      <c r="C13" s="14">
        <v>1046574000</v>
      </c>
      <c r="D13" s="14">
        <v>1018696500</v>
      </c>
      <c r="E13" s="14">
        <v>27877500</v>
      </c>
      <c r="H13" s="5" t="s">
        <v>12</v>
      </c>
      <c r="I13" s="14">
        <v>1456933661</v>
      </c>
      <c r="J13" s="14">
        <v>1356259095</v>
      </c>
      <c r="K13" s="14">
        <f t="shared" si="0"/>
        <v>100674566</v>
      </c>
      <c r="M13" s="5" t="s">
        <v>12</v>
      </c>
      <c r="N13" s="15">
        <v>743888000</v>
      </c>
      <c r="O13" s="20">
        <v>131305200</v>
      </c>
      <c r="P13" s="14">
        <f t="shared" si="1"/>
        <v>612582800</v>
      </c>
    </row>
    <row r="14" spans="2:16">
      <c r="B14" s="5" t="s">
        <v>13</v>
      </c>
      <c r="C14" s="14">
        <v>1006256000</v>
      </c>
      <c r="D14" s="14">
        <v>999568000</v>
      </c>
      <c r="E14" s="14">
        <v>6688000</v>
      </c>
      <c r="H14" s="5" t="s">
        <v>13</v>
      </c>
      <c r="I14" s="14">
        <v>1326282982</v>
      </c>
      <c r="J14" s="14">
        <v>1294420526</v>
      </c>
      <c r="K14" s="14">
        <f t="shared" si="0"/>
        <v>31862456</v>
      </c>
      <c r="M14" s="5" t="s">
        <v>13</v>
      </c>
      <c r="N14" s="16">
        <v>743888000</v>
      </c>
      <c r="O14" s="16">
        <v>743888000</v>
      </c>
      <c r="P14" s="14">
        <f t="shared" si="1"/>
        <v>0</v>
      </c>
    </row>
    <row r="15" spans="2:16">
      <c r="B15" s="5" t="s">
        <v>14</v>
      </c>
      <c r="C15" s="14">
        <v>1054537000</v>
      </c>
      <c r="D15" s="14">
        <v>1064043900</v>
      </c>
      <c r="E15" s="14">
        <v>-9506900</v>
      </c>
      <c r="H15" s="5" t="s">
        <v>14</v>
      </c>
      <c r="I15" s="14">
        <v>1572628555</v>
      </c>
      <c r="J15" s="14">
        <v>1499944481</v>
      </c>
      <c r="K15" s="14">
        <f t="shared" si="0"/>
        <v>72684074</v>
      </c>
      <c r="M15" s="5" t="s">
        <v>14</v>
      </c>
      <c r="N15" s="16">
        <v>811188000</v>
      </c>
      <c r="O15" s="18">
        <v>179988800</v>
      </c>
      <c r="P15" s="14">
        <f t="shared" si="1"/>
        <v>631199200</v>
      </c>
    </row>
    <row r="16" spans="2:16">
      <c r="B16" s="5" t="s">
        <v>15</v>
      </c>
      <c r="C16" s="14">
        <v>860180000</v>
      </c>
      <c r="D16" s="14">
        <v>856589300</v>
      </c>
      <c r="E16" s="14">
        <v>3590700</v>
      </c>
      <c r="H16" s="5" t="s">
        <v>15</v>
      </c>
      <c r="I16" s="14">
        <v>1550932119</v>
      </c>
      <c r="J16" s="14">
        <v>1468938396</v>
      </c>
      <c r="K16" s="14">
        <f t="shared" si="0"/>
        <v>81993723</v>
      </c>
      <c r="M16" s="5" t="s">
        <v>15</v>
      </c>
      <c r="N16" s="16">
        <v>706667000</v>
      </c>
      <c r="O16" s="16">
        <v>706667000</v>
      </c>
      <c r="P16" s="14">
        <f t="shared" si="1"/>
        <v>0</v>
      </c>
    </row>
    <row r="17" spans="2:16">
      <c r="B17" s="5" t="s">
        <v>16</v>
      </c>
      <c r="C17" s="14">
        <v>1371392000</v>
      </c>
      <c r="D17" s="14">
        <v>1363620750</v>
      </c>
      <c r="E17" s="14">
        <v>7771250</v>
      </c>
      <c r="H17" s="5" t="s">
        <v>16</v>
      </c>
      <c r="I17" s="14">
        <v>2022667736</v>
      </c>
      <c r="J17" s="14">
        <v>1728042607</v>
      </c>
      <c r="K17" s="14">
        <f t="shared" si="0"/>
        <v>294625129</v>
      </c>
      <c r="M17" s="5" t="s">
        <v>16</v>
      </c>
      <c r="N17" s="16">
        <v>915777000</v>
      </c>
      <c r="O17" s="16">
        <v>915777000</v>
      </c>
      <c r="P17" s="14">
        <f t="shared" si="1"/>
        <v>0</v>
      </c>
    </row>
    <row r="18" spans="2:16">
      <c r="B18" s="5" t="s">
        <v>17</v>
      </c>
      <c r="C18" s="14">
        <v>1187703000</v>
      </c>
      <c r="D18" s="14">
        <v>1157444750</v>
      </c>
      <c r="E18" s="14">
        <v>30258250</v>
      </c>
      <c r="H18" s="5" t="s">
        <v>17</v>
      </c>
      <c r="I18" s="14">
        <v>1755494011</v>
      </c>
      <c r="J18" s="14">
        <v>1624059214</v>
      </c>
      <c r="K18" s="14">
        <f t="shared" si="0"/>
        <v>131434797</v>
      </c>
      <c r="M18" s="5" t="s">
        <v>17</v>
      </c>
      <c r="N18" s="16">
        <v>966869000</v>
      </c>
      <c r="O18" s="16">
        <v>966869000</v>
      </c>
      <c r="P18" s="14">
        <f t="shared" si="1"/>
        <v>0</v>
      </c>
    </row>
    <row r="19" spans="2:16">
      <c r="B19" s="5" t="s">
        <v>18</v>
      </c>
      <c r="C19" s="14">
        <v>1379722000</v>
      </c>
      <c r="D19" s="14">
        <v>1367570500</v>
      </c>
      <c r="E19" s="14">
        <v>12151500</v>
      </c>
      <c r="H19" s="5" t="s">
        <v>18</v>
      </c>
      <c r="I19" s="14">
        <v>1890839907</v>
      </c>
      <c r="J19" s="14">
        <v>2276372160</v>
      </c>
      <c r="K19" s="14">
        <f t="shared" si="0"/>
        <v>-385532253</v>
      </c>
      <c r="M19" s="5" t="s">
        <v>18</v>
      </c>
      <c r="N19" s="16">
        <v>1049557000</v>
      </c>
      <c r="O19" s="16">
        <v>1049557000</v>
      </c>
      <c r="P19" s="14">
        <f t="shared" si="1"/>
        <v>0</v>
      </c>
    </row>
    <row r="20" spans="2:16">
      <c r="B20" s="5" t="s">
        <v>19</v>
      </c>
      <c r="C20" s="14">
        <v>1145811000</v>
      </c>
      <c r="D20" s="14">
        <v>1186589335</v>
      </c>
      <c r="E20" s="14">
        <v>-40778335</v>
      </c>
      <c r="H20" s="5" t="s">
        <v>19</v>
      </c>
      <c r="I20" s="14">
        <v>2187117747</v>
      </c>
      <c r="J20" s="14">
        <v>2013501649</v>
      </c>
      <c r="K20" s="14">
        <f t="shared" si="0"/>
        <v>173616098</v>
      </c>
      <c r="M20" s="5" t="s">
        <v>19</v>
      </c>
      <c r="N20" s="16">
        <v>943112000</v>
      </c>
      <c r="O20" s="16">
        <v>943112000</v>
      </c>
      <c r="P20" s="14">
        <f t="shared" si="1"/>
        <v>0</v>
      </c>
    </row>
    <row r="21" spans="2:16" ht="15.75" customHeight="1">
      <c r="B21" s="7" t="s">
        <v>20</v>
      </c>
      <c r="C21" s="21">
        <f t="shared" ref="C21:E21" si="2">SUM(C8:C20)</f>
        <v>14771191516</v>
      </c>
      <c r="D21" s="21">
        <f t="shared" si="2"/>
        <v>14684464435</v>
      </c>
      <c r="E21" s="21">
        <f t="shared" si="2"/>
        <v>86726581</v>
      </c>
      <c r="H21" s="7" t="s">
        <v>20</v>
      </c>
      <c r="I21" s="21">
        <f>SUM(I8:I20)</f>
        <v>22122421890</v>
      </c>
      <c r="J21" s="21">
        <f t="shared" ref="J21:K21" si="3">SUM(J8,J9,J10,J11,J12,J13,J14,J15,J16,J17,J18,J19,J20)</f>
        <v>20934570690</v>
      </c>
      <c r="K21" s="21">
        <f t="shared" si="3"/>
        <v>1187851200</v>
      </c>
      <c r="M21" s="7" t="s">
        <v>20</v>
      </c>
      <c r="N21" s="21">
        <f t="shared" ref="N21:O21" si="4">SUM(N8:N20)</f>
        <v>11165327000</v>
      </c>
      <c r="O21" s="21">
        <f t="shared" si="4"/>
        <v>7285845600</v>
      </c>
      <c r="P21" s="21">
        <f>SUM(P8,P9,P10,P11,P12,P13,P14,P15,P16,P17,P18,P19,P20)</f>
        <v>3879481400</v>
      </c>
    </row>
    <row r="22" spans="2:16" ht="15.75" customHeight="1">
      <c r="B22" s="4">
        <v>2022</v>
      </c>
      <c r="H22" s="4">
        <v>2022</v>
      </c>
      <c r="M22" s="4">
        <v>2022</v>
      </c>
    </row>
    <row r="23" spans="2:16" ht="15.75" customHeight="1">
      <c r="B23" s="1">
        <v>2021</v>
      </c>
      <c r="H23" s="1">
        <v>2021</v>
      </c>
      <c r="M23" s="1">
        <v>2021</v>
      </c>
    </row>
    <row r="24" spans="2:16" ht="15.75" customHeight="1">
      <c r="B24" s="1">
        <v>2020</v>
      </c>
      <c r="H24" s="1">
        <v>2020</v>
      </c>
      <c r="M24" s="1">
        <v>2020</v>
      </c>
    </row>
    <row r="25" spans="2:16" ht="15.75" customHeight="1">
      <c r="B25" s="6">
        <v>2019</v>
      </c>
      <c r="C25" s="6"/>
      <c r="D25" s="6"/>
      <c r="E25" s="6"/>
      <c r="H25" s="6">
        <v>2019</v>
      </c>
      <c r="I25" s="6"/>
      <c r="J25" s="6"/>
      <c r="K25" s="6"/>
      <c r="M25" s="6">
        <v>2019</v>
      </c>
      <c r="N25" s="6"/>
      <c r="O25" s="6"/>
      <c r="P25" s="6"/>
    </row>
    <row r="26" spans="2:16" ht="15.75" customHeight="1"/>
    <row r="27" spans="2:16" ht="15.75" customHeight="1">
      <c r="B27" s="13"/>
      <c r="C27" s="13"/>
      <c r="H27" s="13"/>
      <c r="I27" s="13"/>
    </row>
    <row r="28" spans="2:16" ht="15.75" customHeight="1"/>
    <row r="29" spans="2:16" ht="15.75" customHeight="1"/>
    <row r="30" spans="2:16" ht="15.75" customHeight="1"/>
    <row r="31" spans="2:16" ht="15.75" customHeight="1"/>
    <row r="32" spans="2:16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I5:I6"/>
    <mergeCell ref="B5:B6"/>
    <mergeCell ref="C5:C6"/>
    <mergeCell ref="D5:D6"/>
    <mergeCell ref="E5:E6"/>
    <mergeCell ref="H5:H6"/>
    <mergeCell ref="K5:K6"/>
    <mergeCell ref="M5:M6"/>
    <mergeCell ref="N5:N6"/>
    <mergeCell ref="J5:J6"/>
    <mergeCell ref="O5:O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2026-04-21T04:46:01Z</dcterms:modified>
</cp:coreProperties>
</file>