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9. Kec. Susukan\EXCEL\"/>
    </mc:Choice>
  </mc:AlternateContent>
  <xr:revisionPtr revIDLastSave="0" documentId="8_{EF1B342C-5653-4020-A0BC-C127371B14DB}" xr6:coauthVersionLast="47" xr6:coauthVersionMax="47" xr10:uidLastSave="{00000000-0000-0000-0000-000000000000}"/>
  <bookViews>
    <workbookView xWindow="-110" yWindow="-110" windowWidth="19420" windowHeight="10300" xr2:uid="{549F0F1D-5CE0-4AC5-A534-9055B8B89F2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4" i="1" l="1"/>
  <c r="S24" i="1"/>
  <c r="N24" i="1"/>
  <c r="H24" i="1"/>
  <c r="C24" i="1"/>
  <c r="U23" i="1"/>
  <c r="O23" i="1"/>
  <c r="I23" i="1"/>
  <c r="D23" i="1"/>
  <c r="U22" i="1"/>
  <c r="P22" i="1"/>
  <c r="J22" i="1"/>
  <c r="E22" i="1"/>
  <c r="U21" i="1"/>
  <c r="U20" i="1"/>
  <c r="P20" i="1"/>
  <c r="J20" i="1"/>
  <c r="E20" i="1"/>
  <c r="U19" i="1"/>
  <c r="P19" i="1"/>
  <c r="J19" i="1"/>
  <c r="E19" i="1"/>
  <c r="U18" i="1"/>
  <c r="J18" i="1"/>
  <c r="E18" i="1"/>
  <c r="U17" i="1"/>
  <c r="P17" i="1"/>
  <c r="J17" i="1"/>
  <c r="E17" i="1"/>
  <c r="U16" i="1"/>
  <c r="P16" i="1"/>
  <c r="J16" i="1"/>
  <c r="E16" i="1"/>
  <c r="U15" i="1"/>
  <c r="P15" i="1"/>
  <c r="J15" i="1"/>
  <c r="E15" i="1"/>
  <c r="U14" i="1"/>
  <c r="P14" i="1"/>
  <c r="J14" i="1"/>
  <c r="E14" i="1"/>
  <c r="U13" i="1"/>
  <c r="P13" i="1"/>
  <c r="J13" i="1"/>
  <c r="E13" i="1"/>
  <c r="U12" i="1"/>
  <c r="P12" i="1"/>
  <c r="J12" i="1"/>
  <c r="E12" i="1"/>
  <c r="U11" i="1"/>
  <c r="P11" i="1"/>
  <c r="J11" i="1"/>
  <c r="E11" i="1"/>
  <c r="U10" i="1"/>
  <c r="P10" i="1"/>
  <c r="J10" i="1"/>
  <c r="E10" i="1"/>
  <c r="U9" i="1"/>
  <c r="U24" i="1" s="1"/>
  <c r="P9" i="1"/>
  <c r="J9" i="1"/>
  <c r="E9" i="1"/>
  <c r="O24" i="1" l="1"/>
  <c r="P23" i="1"/>
  <c r="P24" i="1" s="1"/>
  <c r="J23" i="1"/>
  <c r="J24" i="1" s="1"/>
  <c r="I24" i="1"/>
  <c r="D24" i="1"/>
  <c r="E23" i="1"/>
  <c r="E24" i="1" s="1"/>
</calcChain>
</file>

<file path=xl/sharedStrings.xml><?xml version="1.0" encoding="utf-8"?>
<sst xmlns="http://schemas.openxmlformats.org/spreadsheetml/2006/main" count="115" uniqueCount="51">
  <si>
    <t>Tahun 2023</t>
  </si>
  <si>
    <t>Tahun 2024</t>
  </si>
  <si>
    <t>Tahun 2025</t>
  </si>
  <si>
    <t>Desa/Kelurahan</t>
  </si>
  <si>
    <t>Jumlah</t>
  </si>
  <si>
    <t>(1)</t>
  </si>
  <si>
    <t>(2)</t>
  </si>
  <si>
    <t>(3)</t>
  </si>
  <si>
    <t>(4)</t>
  </si>
  <si>
    <t>Kecamatan Susukan</t>
  </si>
  <si>
    <t>Tahun 2022</t>
  </si>
  <si>
    <t>BERTA</t>
  </si>
  <si>
    <t>1. BERTA</t>
  </si>
  <si>
    <t>DERIK</t>
  </si>
  <si>
    <t>2. DERIK</t>
  </si>
  <si>
    <t>GUMELEM WETAN</t>
  </si>
  <si>
    <t>3. GUMELEM WETAN</t>
  </si>
  <si>
    <t>GUMELEM KULON</t>
  </si>
  <si>
    <t>4. GUMELEM KULON</t>
  </si>
  <si>
    <t>PENARUSAN WETAN</t>
  </si>
  <si>
    <t>5. PENARUSAN WETAN</t>
  </si>
  <si>
    <t>PENARUSAN KULON</t>
  </si>
  <si>
    <t>6. PENARUSAN KULON</t>
  </si>
  <si>
    <t>BRENGKOK</t>
  </si>
  <si>
    <t>7. BRENGKOK</t>
  </si>
  <si>
    <t>PEKIKIRAN</t>
  </si>
  <si>
    <t>8. PEKIKIRAN</t>
  </si>
  <si>
    <t>PIASA WETAN</t>
  </si>
  <si>
    <t>9. PIASA WETAN</t>
  </si>
  <si>
    <t>KARANGSALAM</t>
  </si>
  <si>
    <t>10. KARANGSALAM</t>
  </si>
  <si>
    <t>KEMRANGGON</t>
  </si>
  <si>
    <t>11. KEMRANGGON</t>
  </si>
  <si>
    <t>SUSUKAN</t>
  </si>
  <si>
    <t>12. SUSUKAN</t>
  </si>
  <si>
    <t>DERMASARI</t>
  </si>
  <si>
    <t>13. DERMASARI</t>
  </si>
  <si>
    <t>KEDAWUNG</t>
  </si>
  <si>
    <t>14. KEDAWUNG</t>
  </si>
  <si>
    <t>KARANGJATI</t>
  </si>
  <si>
    <t>15. KARANGJATI</t>
  </si>
  <si>
    <t>Tabel : 5.1  Luas Lahan Pertanian Menurut Jenis Tanah dan Desa di</t>
  </si>
  <si>
    <t>Kecamatan  Susuan</t>
  </si>
  <si>
    <t>Lahan Sawah</t>
  </si>
  <si>
    <t>Lahan Bukan Sawah</t>
  </si>
  <si>
    <t>97.00</t>
  </si>
  <si>
    <t>112.00</t>
  </si>
  <si>
    <t>210.00</t>
  </si>
  <si>
    <t>87,25</t>
  </si>
  <si>
    <t>94,15</t>
  </si>
  <si>
    <t>181,40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</si>
</sst>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_-* #,##0.00_-;\-* #,##0.00_-;_-* &quot;-&quot;??_-;_-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1" fillId="0" borderId="3" xfId="0" applyNumberFormat="1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/>
    <xf numFmtId="0" fontId="1" fillId="0" borderId="3" xfId="0" applyFont="1" applyBorder="1"/>
    <xf numFmtId="49" fontId="1" fillId="0" borderId="1" xfId="0" applyNumberFormat="1" applyFont="1" applyBorder="1" applyAlignment="1">
      <alignment horizontal="left"/>
    </xf>
    <xf numFmtId="49" fontId="1" fillId="0" borderId="0" xfId="0" applyNumberFormat="1" applyFont="1" applyAlignment="1">
      <alignment horizontal="left"/>
    </xf>
    <xf numFmtId="165" fontId="1" fillId="0" borderId="0" xfId="0" applyNumberFormat="1" applyFont="1"/>
    <xf numFmtId="165" fontId="1" fillId="0" borderId="0" xfId="0" applyNumberFormat="1" applyFont="1" applyAlignment="1">
      <alignment horizontal="right"/>
    </xf>
    <xf numFmtId="165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CC35B-0B5B-4016-B531-25BA9098FAC4}">
  <dimension ref="B3:U24"/>
  <sheetViews>
    <sheetView tabSelected="1" workbookViewId="0">
      <selection activeCell="B3" sqref="B3:U24"/>
    </sheetView>
  </sheetViews>
  <sheetFormatPr defaultRowHeight="14.5" x14ac:dyDescent="0.35"/>
  <sheetData>
    <row r="3" spans="2:21" x14ac:dyDescent="0.35">
      <c r="B3" s="7" t="s">
        <v>41</v>
      </c>
      <c r="C3" s="7"/>
      <c r="D3" s="7"/>
      <c r="E3" s="7"/>
      <c r="F3" s="7"/>
      <c r="G3" s="7" t="s">
        <v>41</v>
      </c>
      <c r="M3" s="7" t="s">
        <v>41</v>
      </c>
      <c r="R3" s="7" t="s">
        <v>41</v>
      </c>
    </row>
    <row r="4" spans="2:21" x14ac:dyDescent="0.35">
      <c r="B4" s="7" t="s">
        <v>9</v>
      </c>
      <c r="C4" s="7"/>
      <c r="D4" s="7"/>
      <c r="E4" s="7"/>
      <c r="F4" s="7"/>
      <c r="G4" s="7" t="s">
        <v>42</v>
      </c>
      <c r="M4" s="7" t="s">
        <v>42</v>
      </c>
      <c r="R4" s="7" t="s">
        <v>42</v>
      </c>
    </row>
    <row r="5" spans="2:21" x14ac:dyDescent="0.35">
      <c r="B5" s="8" t="s">
        <v>10</v>
      </c>
      <c r="C5" s="7"/>
      <c r="D5" s="7"/>
      <c r="E5" s="7"/>
      <c r="F5" s="7"/>
      <c r="G5" s="8" t="s">
        <v>0</v>
      </c>
      <c r="M5" s="8" t="s">
        <v>1</v>
      </c>
      <c r="R5" s="8" t="s">
        <v>2</v>
      </c>
    </row>
    <row r="6" spans="2:21" x14ac:dyDescent="0.35">
      <c r="B6" s="8"/>
      <c r="C6" s="7"/>
      <c r="D6" s="7"/>
      <c r="E6" s="7"/>
      <c r="F6" s="7"/>
      <c r="G6" s="8"/>
      <c r="H6" s="7"/>
      <c r="I6" s="7"/>
      <c r="J6" s="7"/>
      <c r="K6" s="7"/>
      <c r="L6" s="7"/>
      <c r="M6" s="8"/>
      <c r="N6" s="7"/>
      <c r="O6" s="7"/>
      <c r="P6" s="7"/>
      <c r="Q6" s="7"/>
      <c r="R6" s="8"/>
      <c r="S6" s="7"/>
      <c r="T6" s="7"/>
      <c r="U6" s="7"/>
    </row>
    <row r="7" spans="2:21" ht="43.5" x14ac:dyDescent="0.35">
      <c r="B7" s="15" t="s">
        <v>3</v>
      </c>
      <c r="C7" s="6" t="s">
        <v>43</v>
      </c>
      <c r="D7" s="5" t="s">
        <v>44</v>
      </c>
      <c r="E7" s="6" t="s">
        <v>4</v>
      </c>
      <c r="F7" s="14"/>
      <c r="G7" s="15" t="s">
        <v>3</v>
      </c>
      <c r="H7" s="5" t="s">
        <v>43</v>
      </c>
      <c r="I7" s="5" t="s">
        <v>44</v>
      </c>
      <c r="J7" s="6" t="s">
        <v>4</v>
      </c>
      <c r="M7" s="15" t="s">
        <v>3</v>
      </c>
      <c r="N7" s="5" t="s">
        <v>43</v>
      </c>
      <c r="O7" s="5" t="s">
        <v>44</v>
      </c>
      <c r="P7" s="6" t="s">
        <v>4</v>
      </c>
      <c r="R7" s="15" t="s">
        <v>3</v>
      </c>
      <c r="S7" s="5" t="s">
        <v>43</v>
      </c>
      <c r="T7" s="5" t="s">
        <v>44</v>
      </c>
      <c r="U7" s="6" t="s">
        <v>4</v>
      </c>
    </row>
    <row r="8" spans="2:21" x14ac:dyDescent="0.35">
      <c r="B8" s="1" t="s">
        <v>5</v>
      </c>
      <c r="C8" s="2" t="s">
        <v>6</v>
      </c>
      <c r="D8" s="2" t="s">
        <v>7</v>
      </c>
      <c r="E8" s="2" t="s">
        <v>8</v>
      </c>
      <c r="F8" s="3"/>
      <c r="G8" s="1" t="s">
        <v>5</v>
      </c>
      <c r="H8" s="2" t="s">
        <v>6</v>
      </c>
      <c r="I8" s="2" t="s">
        <v>7</v>
      </c>
      <c r="J8" s="2" t="s">
        <v>8</v>
      </c>
      <c r="M8" s="1" t="s">
        <v>5</v>
      </c>
      <c r="N8" s="2" t="s">
        <v>6</v>
      </c>
      <c r="O8" s="2" t="s">
        <v>7</v>
      </c>
      <c r="P8" s="2" t="s">
        <v>8</v>
      </c>
      <c r="R8" s="1" t="s">
        <v>5</v>
      </c>
      <c r="S8" s="2" t="s">
        <v>6</v>
      </c>
      <c r="T8" s="2" t="s">
        <v>7</v>
      </c>
      <c r="U8" s="2" t="s">
        <v>8</v>
      </c>
    </row>
    <row r="9" spans="2:21" x14ac:dyDescent="0.35">
      <c r="B9" s="7" t="s">
        <v>11</v>
      </c>
      <c r="C9" s="11"/>
      <c r="D9" s="11"/>
      <c r="E9" s="11">
        <f t="shared" ref="E9:E20" si="0">SUM(C9:D9)</f>
        <v>0</v>
      </c>
      <c r="F9" s="11"/>
      <c r="G9" s="9" t="s">
        <v>12</v>
      </c>
      <c r="H9" s="11">
        <v>67.260000000000005</v>
      </c>
      <c r="I9" s="11">
        <v>33.43</v>
      </c>
      <c r="J9" s="11">
        <f t="shared" ref="J9:J20" si="1">SUM(H9:I9)</f>
        <v>100.69</v>
      </c>
      <c r="M9" s="9" t="s">
        <v>12</v>
      </c>
      <c r="N9" s="11">
        <v>67.260000000000005</v>
      </c>
      <c r="O9" s="11">
        <v>33.43</v>
      </c>
      <c r="P9" s="11">
        <f t="shared" ref="P9:P17" si="2">SUM(N9:O9)</f>
        <v>100.69</v>
      </c>
      <c r="R9" s="9" t="s">
        <v>12</v>
      </c>
      <c r="S9" s="12">
        <v>67.260000000000005</v>
      </c>
      <c r="T9" s="12">
        <v>33.43</v>
      </c>
      <c r="U9" s="12">
        <f t="shared" ref="U9:U23" si="3">SUM(S9:T9)</f>
        <v>100.69</v>
      </c>
    </row>
    <row r="10" spans="2:21" x14ac:dyDescent="0.35">
      <c r="B10" s="7" t="s">
        <v>13</v>
      </c>
      <c r="C10" s="11"/>
      <c r="D10" s="11"/>
      <c r="E10" s="11">
        <f t="shared" si="0"/>
        <v>0</v>
      </c>
      <c r="F10" s="11"/>
      <c r="G10" s="10" t="s">
        <v>14</v>
      </c>
      <c r="H10" s="11">
        <v>64</v>
      </c>
      <c r="I10" s="11">
        <v>62.3</v>
      </c>
      <c r="J10" s="11">
        <f t="shared" si="1"/>
        <v>126.3</v>
      </c>
      <c r="M10" s="10" t="s">
        <v>14</v>
      </c>
      <c r="N10" s="11">
        <v>64</v>
      </c>
      <c r="O10" s="11">
        <v>62.3</v>
      </c>
      <c r="P10" s="11">
        <f t="shared" si="2"/>
        <v>126.3</v>
      </c>
      <c r="R10" s="10" t="s">
        <v>14</v>
      </c>
      <c r="S10" s="12">
        <v>64</v>
      </c>
      <c r="T10" s="12">
        <v>62.3</v>
      </c>
      <c r="U10" s="12">
        <f t="shared" si="3"/>
        <v>126.3</v>
      </c>
    </row>
    <row r="11" spans="2:21" x14ac:dyDescent="0.35">
      <c r="B11" s="7" t="s">
        <v>15</v>
      </c>
      <c r="C11" s="11"/>
      <c r="D11" s="11"/>
      <c r="E11" s="11">
        <f t="shared" si="0"/>
        <v>0</v>
      </c>
      <c r="F11" s="11"/>
      <c r="G11" s="10" t="s">
        <v>16</v>
      </c>
      <c r="H11" s="11">
        <v>0</v>
      </c>
      <c r="I11" s="11">
        <v>0</v>
      </c>
      <c r="J11" s="11">
        <f t="shared" si="1"/>
        <v>0</v>
      </c>
      <c r="M11" s="10" t="s">
        <v>16</v>
      </c>
      <c r="N11" s="11">
        <v>0</v>
      </c>
      <c r="O11" s="11">
        <v>0</v>
      </c>
      <c r="P11" s="11">
        <f t="shared" si="2"/>
        <v>0</v>
      </c>
      <c r="R11" s="10" t="s">
        <v>16</v>
      </c>
      <c r="S11" s="12">
        <v>168.5</v>
      </c>
      <c r="T11" s="12">
        <v>805.3</v>
      </c>
      <c r="U11" s="12">
        <f t="shared" si="3"/>
        <v>973.8</v>
      </c>
    </row>
    <row r="12" spans="2:21" x14ac:dyDescent="0.35">
      <c r="B12" s="7" t="s">
        <v>17</v>
      </c>
      <c r="C12" s="11"/>
      <c r="D12" s="11"/>
      <c r="E12" s="11">
        <f t="shared" si="0"/>
        <v>0</v>
      </c>
      <c r="F12" s="11"/>
      <c r="G12" s="10" t="s">
        <v>18</v>
      </c>
      <c r="H12" s="11">
        <v>11.775</v>
      </c>
      <c r="I12" s="11">
        <v>20.013999999999999</v>
      </c>
      <c r="J12" s="11">
        <f t="shared" si="1"/>
        <v>31.789000000000001</v>
      </c>
      <c r="M12" s="10" t="s">
        <v>18</v>
      </c>
      <c r="N12" s="11">
        <v>11.775</v>
      </c>
      <c r="O12" s="11">
        <v>20.013999999999999</v>
      </c>
      <c r="P12" s="11">
        <f t="shared" si="2"/>
        <v>31.789000000000001</v>
      </c>
      <c r="R12" s="10" t="s">
        <v>18</v>
      </c>
      <c r="S12" s="12">
        <v>11.775</v>
      </c>
      <c r="T12" s="12">
        <v>20.013999999999999</v>
      </c>
      <c r="U12" s="12">
        <f t="shared" si="3"/>
        <v>31.789000000000001</v>
      </c>
    </row>
    <row r="13" spans="2:21" x14ac:dyDescent="0.35">
      <c r="B13" s="7" t="s">
        <v>19</v>
      </c>
      <c r="C13" s="11">
        <v>77535</v>
      </c>
      <c r="D13" s="11">
        <v>86240</v>
      </c>
      <c r="E13" s="11">
        <f t="shared" si="0"/>
        <v>163775</v>
      </c>
      <c r="F13" s="11"/>
      <c r="G13" s="7" t="s">
        <v>20</v>
      </c>
      <c r="H13" s="11">
        <v>77.534999999999997</v>
      </c>
      <c r="I13" s="11">
        <v>86.24</v>
      </c>
      <c r="J13" s="11">
        <f t="shared" si="1"/>
        <v>163.77499999999998</v>
      </c>
      <c r="M13" s="7" t="s">
        <v>20</v>
      </c>
      <c r="N13" s="11">
        <v>77.534999999999997</v>
      </c>
      <c r="O13" s="11">
        <v>86.24</v>
      </c>
      <c r="P13" s="11">
        <f t="shared" si="2"/>
        <v>163.77499999999998</v>
      </c>
      <c r="R13" s="7" t="s">
        <v>20</v>
      </c>
      <c r="S13" s="12">
        <v>77.540000000000006</v>
      </c>
      <c r="T13" s="12">
        <v>86.24</v>
      </c>
      <c r="U13" s="12">
        <f t="shared" si="3"/>
        <v>163.78</v>
      </c>
    </row>
    <row r="14" spans="2:21" x14ac:dyDescent="0.35">
      <c r="B14" s="7" t="s">
        <v>21</v>
      </c>
      <c r="C14" s="11">
        <v>53.41</v>
      </c>
      <c r="D14" s="11">
        <v>90.04</v>
      </c>
      <c r="E14" s="11">
        <f t="shared" si="0"/>
        <v>143.44999999999999</v>
      </c>
      <c r="F14" s="11"/>
      <c r="G14" s="7" t="s">
        <v>22</v>
      </c>
      <c r="H14" s="11">
        <v>53.41</v>
      </c>
      <c r="I14" s="11">
        <v>90.04</v>
      </c>
      <c r="J14" s="11">
        <f t="shared" si="1"/>
        <v>143.44999999999999</v>
      </c>
      <c r="M14" s="7" t="s">
        <v>22</v>
      </c>
      <c r="N14" s="12">
        <v>53.41</v>
      </c>
      <c r="O14" s="12">
        <v>90.04</v>
      </c>
      <c r="P14" s="12">
        <f t="shared" si="2"/>
        <v>143.44999999999999</v>
      </c>
      <c r="R14" s="7" t="s">
        <v>22</v>
      </c>
      <c r="S14" s="12">
        <v>53.41</v>
      </c>
      <c r="T14" s="12">
        <v>90.04</v>
      </c>
      <c r="U14" s="12">
        <f t="shared" si="3"/>
        <v>143.44999999999999</v>
      </c>
    </row>
    <row r="15" spans="2:21" x14ac:dyDescent="0.35">
      <c r="B15" s="7" t="s">
        <v>23</v>
      </c>
      <c r="C15" s="11">
        <v>70.760000000000005</v>
      </c>
      <c r="D15" s="11">
        <v>78.328999999999994</v>
      </c>
      <c r="E15" s="11">
        <f t="shared" si="0"/>
        <v>149.089</v>
      </c>
      <c r="F15" s="11"/>
      <c r="G15" s="7" t="s">
        <v>24</v>
      </c>
      <c r="H15" s="11">
        <v>70.760000000000005</v>
      </c>
      <c r="I15" s="11">
        <v>78.328999999999994</v>
      </c>
      <c r="J15" s="11">
        <f t="shared" si="1"/>
        <v>149.089</v>
      </c>
      <c r="M15" s="7" t="s">
        <v>24</v>
      </c>
      <c r="N15" s="12">
        <v>70.760000000000005</v>
      </c>
      <c r="O15" s="12">
        <v>78.328999999999994</v>
      </c>
      <c r="P15" s="12">
        <f t="shared" si="2"/>
        <v>149.089</v>
      </c>
      <c r="R15" s="7" t="s">
        <v>24</v>
      </c>
      <c r="S15" s="12">
        <v>70.760000000000005</v>
      </c>
      <c r="T15" s="12">
        <v>78.33</v>
      </c>
      <c r="U15" s="12">
        <f t="shared" si="3"/>
        <v>149.09</v>
      </c>
    </row>
    <row r="16" spans="2:21" x14ac:dyDescent="0.35">
      <c r="B16" s="7" t="s">
        <v>25</v>
      </c>
      <c r="C16" s="11">
        <v>48.1</v>
      </c>
      <c r="D16" s="11">
        <v>194.411</v>
      </c>
      <c r="E16" s="11">
        <f t="shared" si="0"/>
        <v>242.511</v>
      </c>
      <c r="F16" s="11"/>
      <c r="G16" s="7" t="s">
        <v>26</v>
      </c>
      <c r="H16" s="11">
        <v>48.1</v>
      </c>
      <c r="I16" s="11">
        <v>194.411</v>
      </c>
      <c r="J16" s="11">
        <f t="shared" si="1"/>
        <v>242.511</v>
      </c>
      <c r="M16" s="7" t="s">
        <v>26</v>
      </c>
      <c r="N16" s="11">
        <v>48.1</v>
      </c>
      <c r="O16" s="11">
        <v>194.411</v>
      </c>
      <c r="P16" s="12">
        <f t="shared" si="2"/>
        <v>242.511</v>
      </c>
      <c r="R16" s="7" t="s">
        <v>26</v>
      </c>
      <c r="S16" s="12">
        <v>48.1</v>
      </c>
      <c r="T16" s="12">
        <v>194.411</v>
      </c>
      <c r="U16" s="12">
        <f t="shared" si="3"/>
        <v>242.511</v>
      </c>
    </row>
    <row r="17" spans="2:21" x14ac:dyDescent="0.35">
      <c r="B17" s="7" t="s">
        <v>27</v>
      </c>
      <c r="C17" s="11">
        <v>44000</v>
      </c>
      <c r="D17" s="11">
        <v>56965</v>
      </c>
      <c r="E17" s="11">
        <f t="shared" si="0"/>
        <v>100965</v>
      </c>
      <c r="F17" s="11"/>
      <c r="G17" s="7" t="s">
        <v>28</v>
      </c>
      <c r="H17" s="11">
        <v>44</v>
      </c>
      <c r="I17" s="11">
        <v>56.965000000000003</v>
      </c>
      <c r="J17" s="11">
        <f t="shared" si="1"/>
        <v>100.965</v>
      </c>
      <c r="M17" s="7" t="s">
        <v>28</v>
      </c>
      <c r="N17" s="11">
        <v>44</v>
      </c>
      <c r="O17" s="11">
        <v>56.965000000000003</v>
      </c>
      <c r="P17" s="11">
        <f t="shared" si="2"/>
        <v>100.965</v>
      </c>
      <c r="R17" s="7" t="s">
        <v>28</v>
      </c>
      <c r="S17" s="12">
        <v>44</v>
      </c>
      <c r="T17" s="12">
        <v>56.7</v>
      </c>
      <c r="U17" s="12">
        <f t="shared" si="3"/>
        <v>100.7</v>
      </c>
    </row>
    <row r="18" spans="2:21" x14ac:dyDescent="0.35">
      <c r="B18" s="7" t="s">
        <v>29</v>
      </c>
      <c r="C18" s="11"/>
      <c r="D18" s="11"/>
      <c r="E18" s="11">
        <f t="shared" si="0"/>
        <v>0</v>
      </c>
      <c r="F18" s="11"/>
      <c r="G18" s="7" t="s">
        <v>30</v>
      </c>
      <c r="H18" s="11">
        <v>97</v>
      </c>
      <c r="I18" s="11">
        <v>112</v>
      </c>
      <c r="J18" s="11">
        <f t="shared" si="1"/>
        <v>209</v>
      </c>
      <c r="M18" s="7" t="s">
        <v>30</v>
      </c>
      <c r="N18" s="11" t="s">
        <v>45</v>
      </c>
      <c r="O18" s="11" t="s">
        <v>46</v>
      </c>
      <c r="P18" s="11" t="s">
        <v>47</v>
      </c>
      <c r="R18" s="7" t="s">
        <v>30</v>
      </c>
      <c r="S18" s="12">
        <v>97</v>
      </c>
      <c r="T18" s="12">
        <v>112</v>
      </c>
      <c r="U18" s="12">
        <f t="shared" si="3"/>
        <v>209</v>
      </c>
    </row>
    <row r="19" spans="2:21" x14ac:dyDescent="0.35">
      <c r="B19" s="7" t="s">
        <v>31</v>
      </c>
      <c r="C19" s="11"/>
      <c r="D19" s="11"/>
      <c r="E19" s="11">
        <f t="shared" si="0"/>
        <v>0</v>
      </c>
      <c r="F19" s="11"/>
      <c r="G19" s="7" t="s">
        <v>32</v>
      </c>
      <c r="H19" s="11">
        <v>102</v>
      </c>
      <c r="I19" s="11">
        <v>108</v>
      </c>
      <c r="J19" s="11">
        <f t="shared" si="1"/>
        <v>210</v>
      </c>
      <c r="M19" s="7" t="s">
        <v>32</v>
      </c>
      <c r="N19" s="11">
        <v>102</v>
      </c>
      <c r="O19" s="11">
        <v>108</v>
      </c>
      <c r="P19" s="11">
        <f t="shared" ref="P19:P20" si="4">SUM(N19:O19)</f>
        <v>210</v>
      </c>
      <c r="R19" s="7" t="s">
        <v>32</v>
      </c>
      <c r="S19" s="12">
        <v>102.6</v>
      </c>
      <c r="T19" s="12">
        <v>107.4</v>
      </c>
      <c r="U19" s="12">
        <f t="shared" si="3"/>
        <v>210</v>
      </c>
    </row>
    <row r="20" spans="2:21" x14ac:dyDescent="0.35">
      <c r="B20" s="7" t="s">
        <v>33</v>
      </c>
      <c r="C20" s="11">
        <v>171.76900000000001</v>
      </c>
      <c r="D20" s="11">
        <v>108.78100000000001</v>
      </c>
      <c r="E20" s="11">
        <f t="shared" si="0"/>
        <v>280.55</v>
      </c>
      <c r="F20" s="11"/>
      <c r="G20" s="7" t="s">
        <v>34</v>
      </c>
      <c r="H20" s="11">
        <v>171.76900000000001</v>
      </c>
      <c r="I20" s="11">
        <v>108.78100000000001</v>
      </c>
      <c r="J20" s="11">
        <f t="shared" si="1"/>
        <v>280.55</v>
      </c>
      <c r="M20" s="7" t="s">
        <v>34</v>
      </c>
      <c r="N20" s="11">
        <v>171.76900000000001</v>
      </c>
      <c r="O20" s="11">
        <v>108.78100000000001</v>
      </c>
      <c r="P20" s="11">
        <f t="shared" si="4"/>
        <v>280.55</v>
      </c>
      <c r="R20" s="7" t="s">
        <v>34</v>
      </c>
      <c r="S20" s="12">
        <v>171.76900000000001</v>
      </c>
      <c r="T20" s="12">
        <v>108.78100000000001</v>
      </c>
      <c r="U20" s="12">
        <f t="shared" si="3"/>
        <v>280.55</v>
      </c>
    </row>
    <row r="21" spans="2:21" x14ac:dyDescent="0.35">
      <c r="B21" s="7" t="s">
        <v>35</v>
      </c>
      <c r="C21" s="12" t="s">
        <v>48</v>
      </c>
      <c r="D21" s="12" t="s">
        <v>49</v>
      </c>
      <c r="E21" s="12" t="s">
        <v>50</v>
      </c>
      <c r="F21" s="12"/>
      <c r="G21" s="7" t="s">
        <v>36</v>
      </c>
      <c r="H21" s="12" t="s">
        <v>48</v>
      </c>
      <c r="I21" s="12">
        <v>94.15</v>
      </c>
      <c r="J21" s="11">
        <v>181.4</v>
      </c>
      <c r="M21" s="7" t="s">
        <v>36</v>
      </c>
      <c r="N21" s="12">
        <v>87.25</v>
      </c>
      <c r="O21" s="12">
        <v>94.15</v>
      </c>
      <c r="P21" s="11">
        <v>181.4</v>
      </c>
      <c r="R21" s="7" t="s">
        <v>36</v>
      </c>
      <c r="S21" s="12">
        <v>87.25</v>
      </c>
      <c r="T21" s="12">
        <v>94.15</v>
      </c>
      <c r="U21" s="12">
        <f t="shared" si="3"/>
        <v>181.4</v>
      </c>
    </row>
    <row r="22" spans="2:21" x14ac:dyDescent="0.35">
      <c r="B22" s="7" t="s">
        <v>37</v>
      </c>
      <c r="C22" s="11">
        <v>93</v>
      </c>
      <c r="D22" s="11">
        <v>146.97999999999999</v>
      </c>
      <c r="E22" s="11">
        <f t="shared" ref="E22:E23" si="5">SUM(C22:D22)</f>
        <v>239.98</v>
      </c>
      <c r="F22" s="11"/>
      <c r="G22" s="7" t="s">
        <v>38</v>
      </c>
      <c r="H22" s="11">
        <v>93</v>
      </c>
      <c r="I22" s="11">
        <v>146.97999999999999</v>
      </c>
      <c r="J22" s="11">
        <f t="shared" ref="J22:J23" si="6">SUM(H22:I22)</f>
        <v>239.98</v>
      </c>
      <c r="M22" s="7" t="s">
        <v>38</v>
      </c>
      <c r="N22" s="11">
        <v>93</v>
      </c>
      <c r="O22" s="11">
        <v>146.97999999999999</v>
      </c>
      <c r="P22" s="11">
        <f t="shared" ref="P22:P23" si="7">SUM(N22:O22)</f>
        <v>239.98</v>
      </c>
      <c r="R22" s="7" t="s">
        <v>38</v>
      </c>
      <c r="S22" s="12">
        <v>96</v>
      </c>
      <c r="T22" s="12">
        <v>168.8</v>
      </c>
      <c r="U22" s="12">
        <f t="shared" si="3"/>
        <v>264.8</v>
      </c>
    </row>
    <row r="23" spans="2:21" x14ac:dyDescent="0.35">
      <c r="B23" s="8" t="s">
        <v>39</v>
      </c>
      <c r="C23" s="11">
        <v>29</v>
      </c>
      <c r="D23" s="11">
        <f>215.7-C23</f>
        <v>186.7</v>
      </c>
      <c r="E23" s="11">
        <f t="shared" si="5"/>
        <v>215.7</v>
      </c>
      <c r="F23" s="11"/>
      <c r="G23" s="7" t="s">
        <v>40</v>
      </c>
      <c r="H23" s="11">
        <v>29</v>
      </c>
      <c r="I23" s="11">
        <f>215.7-H23</f>
        <v>186.7</v>
      </c>
      <c r="J23" s="11">
        <f t="shared" si="6"/>
        <v>215.7</v>
      </c>
      <c r="M23" s="7" t="s">
        <v>40</v>
      </c>
      <c r="N23" s="11">
        <v>29</v>
      </c>
      <c r="O23" s="11">
        <f>215.7-N23</f>
        <v>186.7</v>
      </c>
      <c r="P23" s="11">
        <f t="shared" si="7"/>
        <v>215.7</v>
      </c>
      <c r="R23" s="7" t="s">
        <v>40</v>
      </c>
      <c r="S23" s="12">
        <v>29</v>
      </c>
      <c r="T23" s="12">
        <v>186.7</v>
      </c>
      <c r="U23" s="12">
        <f t="shared" si="3"/>
        <v>215.7</v>
      </c>
    </row>
    <row r="24" spans="2:21" x14ac:dyDescent="0.35">
      <c r="B24" s="4" t="s">
        <v>4</v>
      </c>
      <c r="C24" s="13">
        <f t="shared" ref="C24:E24" si="8">SUM(C9:C23)</f>
        <v>122001.039</v>
      </c>
      <c r="D24" s="13">
        <f t="shared" si="8"/>
        <v>144010.24099999998</v>
      </c>
      <c r="E24" s="13">
        <f t="shared" si="8"/>
        <v>266011.28000000003</v>
      </c>
      <c r="F24" s="11"/>
      <c r="G24" s="4" t="s">
        <v>4</v>
      </c>
      <c r="H24" s="13">
        <f t="shared" ref="H24:J24" si="9">SUM(H9:H23)</f>
        <v>929.60900000000004</v>
      </c>
      <c r="I24" s="13">
        <f t="shared" si="9"/>
        <v>1378.3400000000001</v>
      </c>
      <c r="J24" s="13">
        <f t="shared" si="9"/>
        <v>2395.1989999999996</v>
      </c>
      <c r="M24" s="4" t="s">
        <v>4</v>
      </c>
      <c r="N24" s="13">
        <f t="shared" ref="N24:P24" si="10">SUM(N9:N23)</f>
        <v>919.85900000000004</v>
      </c>
      <c r="O24" s="13">
        <f t="shared" si="10"/>
        <v>1266.3399999999999</v>
      </c>
      <c r="P24" s="13">
        <f t="shared" si="10"/>
        <v>2186.1989999999996</v>
      </c>
      <c r="R24" s="4" t="s">
        <v>4</v>
      </c>
      <c r="S24" s="13">
        <f t="shared" ref="S24:U24" si="11">SUM(S9:S23)</f>
        <v>1188.9639999999999</v>
      </c>
      <c r="T24" s="13">
        <f t="shared" si="11"/>
        <v>2204.596</v>
      </c>
      <c r="U24" s="13">
        <f t="shared" si="11"/>
        <v>3393.56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2026-04-27T00:44:06Z</dcterms:created>
  <dcterms:modified xsi:type="dcterms:W3CDTF">2026-04-27T01:01:25Z</dcterms:modified>
</cp:coreProperties>
</file>