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5EA63577-DB63-4CBB-AD73-46B7BF5D24E6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6" i="1" l="1"/>
  <c r="AG26" i="1"/>
  <c r="AF26" i="1"/>
  <c r="AE26" i="1"/>
  <c r="AD26" i="1"/>
  <c r="AC26" i="1"/>
  <c r="AB26" i="1"/>
  <c r="X26" i="1"/>
  <c r="T26" i="1"/>
  <c r="S26" i="1"/>
  <c r="R26" i="1"/>
  <c r="Q26" i="1"/>
  <c r="P26" i="1"/>
  <c r="K26" i="1"/>
  <c r="J26" i="1"/>
  <c r="I26" i="1"/>
  <c r="H26" i="1"/>
  <c r="G26" i="1"/>
  <c r="F26" i="1"/>
  <c r="E26" i="1"/>
  <c r="D26" i="1"/>
  <c r="C26" i="1"/>
  <c r="AK24" i="1"/>
  <c r="Y24" i="1"/>
  <c r="L24" i="1"/>
  <c r="AK23" i="1"/>
  <c r="Y23" i="1"/>
  <c r="L23" i="1"/>
  <c r="AK22" i="1"/>
  <c r="L22" i="1"/>
  <c r="AJ21" i="1"/>
  <c r="AJ26" i="1" s="1"/>
  <c r="AI21" i="1"/>
  <c r="AI26" i="1" s="1"/>
  <c r="AB21" i="1"/>
  <c r="AK21" i="1" s="1"/>
  <c r="AK20" i="1"/>
  <c r="Y20" i="1"/>
  <c r="X20" i="1"/>
  <c r="W20" i="1"/>
  <c r="W26" i="1" s="1"/>
  <c r="V20" i="1"/>
  <c r="V26" i="1" s="1"/>
  <c r="U20" i="1"/>
  <c r="U26" i="1" s="1"/>
  <c r="T20" i="1"/>
  <c r="S20" i="1"/>
  <c r="R20" i="1"/>
  <c r="Q20" i="1"/>
  <c r="P20" i="1"/>
  <c r="L20" i="1"/>
  <c r="AK19" i="1"/>
  <c r="Y19" i="1"/>
  <c r="L19" i="1"/>
  <c r="AK18" i="1"/>
  <c r="Y18" i="1"/>
  <c r="Y26" i="1" s="1"/>
  <c r="L18" i="1"/>
  <c r="L26" i="1" s="1"/>
  <c r="AK17" i="1"/>
  <c r="AK16" i="1"/>
  <c r="Y16" i="1"/>
  <c r="L16" i="1"/>
  <c r="AK15" i="1"/>
  <c r="Y15" i="1"/>
  <c r="L15" i="1"/>
  <c r="AK14" i="1"/>
  <c r="Y14" i="1"/>
  <c r="AK13" i="1"/>
  <c r="AK12" i="1"/>
  <c r="AK11" i="1"/>
  <c r="Y11" i="1"/>
  <c r="L11" i="1"/>
  <c r="AK10" i="1"/>
  <c r="L10" i="1"/>
  <c r="AK9" i="1"/>
  <c r="Y9" i="1"/>
  <c r="L9" i="1"/>
  <c r="AK8" i="1"/>
  <c r="AK26" i="1" s="1"/>
</calcChain>
</file>

<file path=xl/sharedStrings.xml><?xml version="1.0" encoding="utf-8"?>
<sst xmlns="http://schemas.openxmlformats.org/spreadsheetml/2006/main" count="145" uniqueCount="47">
  <si>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</si>
  <si>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</si>
  <si>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</si>
  <si>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</si>
  <si>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</si>
  <si>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</si>
  <si>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</si>
  <si>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</si>
  <si>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</si>
  <si>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</si>
  <si>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</si>
  <si>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</si>
  <si>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</si>
  <si>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</si>
  <si>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</si>
  <si>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</si>
  <si>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</si>
  <si>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</si>
  <si>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</si>
  <si>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</si>
  <si>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</si>
  <si>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</si>
  <si>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</si>
  <si>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</si>
  <si>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</si>
  <si>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</si>
  <si>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</si>
  <si>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</si>
  <si>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</si>
  <si>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</si>
  <si>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(8)</t>
  </si>
  <si>
    <t>-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</si>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</sst>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K1001"/>
  <sheetViews>
    <sheetView tabSelected="1" workbookViewId="0">
      <selection activeCell="D15" sqref="A1:XFD1048576"/>
    </sheetView>
  </sheetViews>
  <sheetFormatPr defaultColWidth="14.44140625" defaultRowHeight="14.4"/>
  <cols>
    <col min="1" max="1" width="8.6640625" style="2" customWidth="1"/>
    <col min="2" max="2" width="23.88671875" style="2" customWidth="1"/>
    <col min="3" max="11" width="9.5546875" style="2" customWidth="1"/>
    <col min="12" max="12" width="12.44140625" style="2" customWidth="1"/>
    <col min="13" max="14" width="8.6640625" style="2" customWidth="1"/>
    <col min="15" max="15" width="23.88671875" style="2" customWidth="1"/>
    <col min="16" max="24" width="9.5546875" style="2" customWidth="1"/>
    <col min="25" max="25" width="12.44140625" style="2" customWidth="1"/>
    <col min="26" max="26" width="8.6640625" style="2" customWidth="1"/>
    <col min="27" max="16384" width="14.44140625" style="2"/>
  </cols>
  <sheetData>
    <row r="1" spans="1:3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7" ht="14.25" customHeight="1">
      <c r="A2" s="1"/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34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 t="s">
        <v>34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 t="s">
        <v>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 t="s">
        <v>3</v>
      </c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25" customHeight="1">
      <c r="A5" s="1"/>
      <c r="B5" s="11" t="s">
        <v>4</v>
      </c>
      <c r="C5" s="13" t="s">
        <v>33</v>
      </c>
      <c r="D5" s="14"/>
      <c r="E5" s="14"/>
      <c r="F5" s="14"/>
      <c r="G5" s="14"/>
      <c r="H5" s="14"/>
      <c r="I5" s="14"/>
      <c r="J5" s="17"/>
      <c r="K5" s="17"/>
      <c r="L5" s="11" t="s">
        <v>5</v>
      </c>
      <c r="M5" s="1"/>
      <c r="N5" s="1"/>
      <c r="O5" s="11" t="s">
        <v>4</v>
      </c>
      <c r="P5" s="13" t="s">
        <v>33</v>
      </c>
      <c r="Q5" s="14"/>
      <c r="R5" s="14"/>
      <c r="S5" s="14"/>
      <c r="T5" s="14"/>
      <c r="U5" s="14"/>
      <c r="V5" s="14"/>
      <c r="W5" s="17"/>
      <c r="X5" s="17"/>
      <c r="Y5" s="11" t="s">
        <v>5</v>
      </c>
      <c r="Z5" s="1"/>
      <c r="AA5" s="11" t="s">
        <v>4</v>
      </c>
      <c r="AB5" s="13" t="s">
        <v>33</v>
      </c>
      <c r="AC5" s="14"/>
      <c r="AD5" s="14"/>
      <c r="AE5" s="14"/>
      <c r="AF5" s="14"/>
      <c r="AG5" s="14"/>
      <c r="AH5" s="14"/>
      <c r="AI5" s="17"/>
      <c r="AJ5" s="17"/>
      <c r="AK5" s="11" t="s">
        <v>5</v>
      </c>
    </row>
    <row r="6" spans="1:37" ht="36" customHeight="1">
      <c r="A6" s="1"/>
      <c r="B6" s="10"/>
      <c r="C6" s="19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9" t="s">
        <v>42</v>
      </c>
      <c r="K6" s="19" t="s">
        <v>43</v>
      </c>
      <c r="L6" s="10"/>
      <c r="M6" s="1"/>
      <c r="N6" s="1"/>
      <c r="O6" s="10"/>
      <c r="P6" s="19" t="s">
        <v>35</v>
      </c>
      <c r="Q6" s="19" t="s">
        <v>36</v>
      </c>
      <c r="R6" s="19" t="s">
        <v>37</v>
      </c>
      <c r="S6" s="19" t="s">
        <v>38</v>
      </c>
      <c r="T6" s="19" t="s">
        <v>39</v>
      </c>
      <c r="U6" s="19" t="s">
        <v>40</v>
      </c>
      <c r="V6" s="19" t="s">
        <v>41</v>
      </c>
      <c r="W6" s="19" t="s">
        <v>42</v>
      </c>
      <c r="X6" s="19" t="s">
        <v>43</v>
      </c>
      <c r="Y6" s="10"/>
      <c r="Z6" s="1"/>
      <c r="AA6" s="10"/>
      <c r="AB6" s="19" t="s">
        <v>35</v>
      </c>
      <c r="AC6" s="19" t="s">
        <v>36</v>
      </c>
      <c r="AD6" s="19" t="s">
        <v>37</v>
      </c>
      <c r="AE6" s="19" t="s">
        <v>38</v>
      </c>
      <c r="AF6" s="19" t="s">
        <v>39</v>
      </c>
      <c r="AG6" s="19" t="s">
        <v>40</v>
      </c>
      <c r="AH6" s="19" t="s">
        <v>41</v>
      </c>
      <c r="AI6" s="19" t="s">
        <v>42</v>
      </c>
      <c r="AJ6" s="19" t="s">
        <v>43</v>
      </c>
      <c r="AK6" s="10"/>
    </row>
    <row r="7" spans="1:37" ht="14.25" customHeight="1">
      <c r="A7" s="1"/>
      <c r="B7" s="4" t="s">
        <v>6</v>
      </c>
      <c r="C7" s="5" t="s">
        <v>7</v>
      </c>
      <c r="D7" s="5" t="s">
        <v>8</v>
      </c>
      <c r="E7" s="5" t="s">
        <v>9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32</v>
      </c>
      <c r="K7" s="4" t="s">
        <v>44</v>
      </c>
      <c r="L7" s="4" t="s">
        <v>45</v>
      </c>
      <c r="M7" s="1"/>
      <c r="N7" s="1"/>
      <c r="O7" s="4" t="s">
        <v>6</v>
      </c>
      <c r="P7" s="5" t="s">
        <v>7</v>
      </c>
      <c r="Q7" s="5" t="s">
        <v>8</v>
      </c>
      <c r="R7" s="5" t="s">
        <v>9</v>
      </c>
      <c r="S7" s="5" t="s">
        <v>27</v>
      </c>
      <c r="T7" s="4" t="s">
        <v>28</v>
      </c>
      <c r="U7" s="4" t="s">
        <v>29</v>
      </c>
      <c r="V7" s="4" t="s">
        <v>30</v>
      </c>
      <c r="W7" s="4" t="s">
        <v>32</v>
      </c>
      <c r="X7" s="4" t="s">
        <v>44</v>
      </c>
      <c r="Y7" s="4" t="s">
        <v>45</v>
      </c>
      <c r="Z7" s="1"/>
      <c r="AA7" s="4" t="s">
        <v>6</v>
      </c>
      <c r="AB7" s="5" t="s">
        <v>7</v>
      </c>
      <c r="AC7" s="5" t="s">
        <v>8</v>
      </c>
      <c r="AD7" s="5" t="s">
        <v>9</v>
      </c>
      <c r="AE7" s="5" t="s">
        <v>27</v>
      </c>
      <c r="AF7" s="4" t="s">
        <v>28</v>
      </c>
      <c r="AG7" s="4" t="s">
        <v>29</v>
      </c>
      <c r="AH7" s="4" t="s">
        <v>30</v>
      </c>
      <c r="AI7" s="4" t="s">
        <v>32</v>
      </c>
      <c r="AJ7" s="4" t="s">
        <v>44</v>
      </c>
      <c r="AK7" s="4" t="s">
        <v>45</v>
      </c>
    </row>
    <row r="8" spans="1:37" ht="14.25" customHeight="1">
      <c r="A8" s="1"/>
      <c r="B8" s="12" t="s">
        <v>10</v>
      </c>
      <c r="C8" s="8">
        <v>5000</v>
      </c>
      <c r="D8" s="8">
        <v>0</v>
      </c>
      <c r="E8" s="8">
        <v>0</v>
      </c>
      <c r="F8" s="8">
        <v>1000</v>
      </c>
      <c r="G8" s="8">
        <v>500</v>
      </c>
      <c r="H8" s="8">
        <v>4000</v>
      </c>
      <c r="I8" s="8">
        <v>0</v>
      </c>
      <c r="J8" s="8">
        <v>0</v>
      </c>
      <c r="K8" s="8">
        <v>2500</v>
      </c>
      <c r="L8" s="8">
        <v>13000</v>
      </c>
      <c r="M8" s="1"/>
      <c r="N8" s="1"/>
      <c r="O8" s="12" t="s">
        <v>10</v>
      </c>
      <c r="P8" s="8">
        <v>3000</v>
      </c>
      <c r="Q8" s="8">
        <v>0</v>
      </c>
      <c r="R8" s="8">
        <v>0</v>
      </c>
      <c r="S8" s="8">
        <v>700</v>
      </c>
      <c r="T8" s="8">
        <v>0</v>
      </c>
      <c r="U8" s="8">
        <v>3500</v>
      </c>
      <c r="V8" s="8">
        <v>0</v>
      </c>
      <c r="W8" s="8">
        <v>0</v>
      </c>
      <c r="X8" s="8">
        <v>2000</v>
      </c>
      <c r="Y8" s="8">
        <v>9200</v>
      </c>
      <c r="Z8" s="1"/>
      <c r="AA8" s="12" t="s">
        <v>10</v>
      </c>
      <c r="AB8" s="6">
        <v>4000</v>
      </c>
      <c r="AC8" s="6">
        <v>0</v>
      </c>
      <c r="AD8" s="6">
        <v>0</v>
      </c>
      <c r="AE8" s="6">
        <v>600</v>
      </c>
      <c r="AF8" s="6">
        <v>0</v>
      </c>
      <c r="AG8" s="6">
        <v>4000</v>
      </c>
      <c r="AH8" s="6">
        <v>0</v>
      </c>
      <c r="AI8" s="6">
        <v>0</v>
      </c>
      <c r="AJ8" s="6">
        <v>3000</v>
      </c>
      <c r="AK8" s="6">
        <f t="shared" ref="AK8:AK24" si="0">SUM(AB8:AJ8)</f>
        <v>11600</v>
      </c>
    </row>
    <row r="9" spans="1:37" ht="14.25" customHeight="1">
      <c r="A9" s="1"/>
      <c r="B9" s="1" t="s">
        <v>11</v>
      </c>
      <c r="C9" s="7">
        <v>12000</v>
      </c>
      <c r="D9" s="7">
        <v>0</v>
      </c>
      <c r="E9" s="7">
        <v>0</v>
      </c>
      <c r="F9" s="7">
        <v>30000</v>
      </c>
      <c r="G9" s="7">
        <v>20000</v>
      </c>
      <c r="H9" s="7">
        <v>15000</v>
      </c>
      <c r="I9" s="7">
        <v>13000</v>
      </c>
      <c r="J9" s="7">
        <v>0</v>
      </c>
      <c r="K9" s="7">
        <v>14000</v>
      </c>
      <c r="L9" s="7">
        <f t="shared" ref="L9:L11" si="1">SUM(C9:K9)</f>
        <v>104000</v>
      </c>
      <c r="M9" s="1"/>
      <c r="N9" s="1"/>
      <c r="O9" s="1" t="s">
        <v>11</v>
      </c>
      <c r="P9" s="7">
        <v>20000</v>
      </c>
      <c r="Q9" s="7">
        <v>0</v>
      </c>
      <c r="R9" s="7">
        <v>500</v>
      </c>
      <c r="S9" s="7">
        <v>20000</v>
      </c>
      <c r="T9" s="7">
        <v>10000</v>
      </c>
      <c r="U9" s="7">
        <v>3000</v>
      </c>
      <c r="V9" s="7">
        <v>15000</v>
      </c>
      <c r="W9" s="7">
        <v>0</v>
      </c>
      <c r="X9" s="7">
        <v>20000</v>
      </c>
      <c r="Y9" s="7">
        <f>SUM(P9:X9)</f>
        <v>88500</v>
      </c>
      <c r="Z9" s="1"/>
      <c r="AA9" s="1" t="s">
        <v>11</v>
      </c>
      <c r="AB9" s="7">
        <v>40000</v>
      </c>
      <c r="AC9" s="7">
        <v>0</v>
      </c>
      <c r="AD9" s="7">
        <v>0</v>
      </c>
      <c r="AE9" s="7">
        <v>50000</v>
      </c>
      <c r="AF9" s="7">
        <v>15000</v>
      </c>
      <c r="AG9" s="7">
        <v>1500</v>
      </c>
      <c r="AH9" s="7">
        <v>15000</v>
      </c>
      <c r="AI9" s="7"/>
      <c r="AJ9" s="7">
        <v>20000</v>
      </c>
      <c r="AK9" s="6">
        <f t="shared" si="0"/>
        <v>141500</v>
      </c>
    </row>
    <row r="10" spans="1:37" ht="14.25" customHeight="1">
      <c r="A10" s="1"/>
      <c r="B10" s="1" t="s">
        <v>12</v>
      </c>
      <c r="C10" s="7">
        <v>14680</v>
      </c>
      <c r="D10" s="1"/>
      <c r="E10" s="1"/>
      <c r="F10" s="7">
        <v>45000</v>
      </c>
      <c r="G10" s="7">
        <v>2700</v>
      </c>
      <c r="H10" s="7">
        <v>3000</v>
      </c>
      <c r="I10" s="7">
        <v>67000</v>
      </c>
      <c r="J10" s="7">
        <v>53500</v>
      </c>
      <c r="K10" s="7">
        <v>12300</v>
      </c>
      <c r="L10" s="7">
        <f t="shared" si="1"/>
        <v>198180</v>
      </c>
      <c r="M10" s="1"/>
      <c r="N10" s="1"/>
      <c r="O10" s="1" t="s">
        <v>12</v>
      </c>
      <c r="P10" s="7">
        <v>15000</v>
      </c>
      <c r="Q10" s="1" t="s">
        <v>31</v>
      </c>
      <c r="R10" s="1" t="s">
        <v>31</v>
      </c>
      <c r="S10" s="7">
        <v>40000</v>
      </c>
      <c r="T10" s="7">
        <v>8000</v>
      </c>
      <c r="U10" s="7">
        <v>5000</v>
      </c>
      <c r="V10" s="7">
        <v>60000</v>
      </c>
      <c r="W10" s="7">
        <v>24000</v>
      </c>
      <c r="X10" s="7">
        <v>2500</v>
      </c>
      <c r="Y10" s="7">
        <v>177000</v>
      </c>
      <c r="Z10" s="1"/>
      <c r="AA10" s="1" t="s">
        <v>12</v>
      </c>
      <c r="AB10" s="6">
        <v>20000</v>
      </c>
      <c r="AC10" s="6" t="s">
        <v>31</v>
      </c>
      <c r="AD10" s="6" t="s">
        <v>31</v>
      </c>
      <c r="AE10" s="6">
        <v>50000</v>
      </c>
      <c r="AF10" s="6">
        <v>10000</v>
      </c>
      <c r="AG10" s="6">
        <v>1000</v>
      </c>
      <c r="AH10" s="6">
        <v>65000</v>
      </c>
      <c r="AI10" s="6">
        <v>85000</v>
      </c>
      <c r="AJ10" s="6">
        <v>1500</v>
      </c>
      <c r="AK10" s="6">
        <f t="shared" si="0"/>
        <v>232500</v>
      </c>
    </row>
    <row r="11" spans="1:37" ht="14.25" customHeight="1">
      <c r="A11" s="1"/>
      <c r="B11" s="1" t="s">
        <v>13</v>
      </c>
      <c r="C11" s="7">
        <v>25000</v>
      </c>
      <c r="D11" s="7">
        <v>0</v>
      </c>
      <c r="E11" s="7">
        <v>0</v>
      </c>
      <c r="F11" s="7">
        <v>500000</v>
      </c>
      <c r="G11" s="7">
        <v>0</v>
      </c>
      <c r="H11" s="7">
        <v>0</v>
      </c>
      <c r="I11" s="7">
        <v>30000</v>
      </c>
      <c r="J11" s="7">
        <v>800000</v>
      </c>
      <c r="K11" s="7">
        <v>350000</v>
      </c>
      <c r="L11" s="7">
        <f t="shared" si="1"/>
        <v>1705000</v>
      </c>
      <c r="M11" s="1"/>
      <c r="N11" s="1"/>
      <c r="O11" s="1" t="s">
        <v>13</v>
      </c>
      <c r="P11" s="7">
        <v>4500</v>
      </c>
      <c r="Q11" s="7">
        <v>0</v>
      </c>
      <c r="R11" s="7">
        <v>100</v>
      </c>
      <c r="S11" s="7">
        <v>500000</v>
      </c>
      <c r="T11" s="7">
        <v>0</v>
      </c>
      <c r="U11" s="7">
        <v>0</v>
      </c>
      <c r="V11" s="7">
        <v>60000</v>
      </c>
      <c r="W11" s="7">
        <v>800000</v>
      </c>
      <c r="X11" s="7">
        <v>350000</v>
      </c>
      <c r="Y11" s="7">
        <f>SUM(P11:X11)</f>
        <v>1714600</v>
      </c>
      <c r="Z11" s="1"/>
      <c r="AA11" s="1" t="s">
        <v>13</v>
      </c>
      <c r="AB11" s="6">
        <v>20000000</v>
      </c>
      <c r="AD11" s="6">
        <v>1000</v>
      </c>
      <c r="AE11" s="6">
        <v>45000000</v>
      </c>
      <c r="AF11" s="6">
        <v>0</v>
      </c>
      <c r="AG11" s="6">
        <v>1000</v>
      </c>
      <c r="AH11" s="6">
        <v>35000000</v>
      </c>
      <c r="AI11" s="6">
        <v>75000000</v>
      </c>
      <c r="AJ11" s="6">
        <v>15000000</v>
      </c>
      <c r="AK11" s="6">
        <f t="shared" si="0"/>
        <v>190002000</v>
      </c>
    </row>
    <row r="12" spans="1:37" ht="14.25" customHeight="1">
      <c r="A12" s="1"/>
      <c r="B12" s="1" t="s">
        <v>14</v>
      </c>
      <c r="C12" s="7">
        <v>50000</v>
      </c>
      <c r="D12" s="7">
        <v>0</v>
      </c>
      <c r="E12" s="7">
        <v>0</v>
      </c>
      <c r="F12" s="7">
        <v>50000</v>
      </c>
      <c r="G12" s="7">
        <v>30000</v>
      </c>
      <c r="H12" s="7">
        <v>800</v>
      </c>
      <c r="I12" s="7">
        <v>600</v>
      </c>
      <c r="J12" s="7">
        <v>10000</v>
      </c>
      <c r="K12" s="7">
        <v>13000</v>
      </c>
      <c r="L12" s="7">
        <v>1670000</v>
      </c>
      <c r="M12" s="1"/>
      <c r="N12" s="1"/>
      <c r="O12" s="1" t="s">
        <v>14</v>
      </c>
      <c r="P12" s="7">
        <v>5000</v>
      </c>
      <c r="Q12" s="7" t="s">
        <v>31</v>
      </c>
      <c r="R12" s="7" t="s">
        <v>31</v>
      </c>
      <c r="S12" s="7">
        <v>500000</v>
      </c>
      <c r="T12" s="7">
        <v>30000</v>
      </c>
      <c r="U12" s="7">
        <v>50000</v>
      </c>
      <c r="V12" s="7">
        <v>60000</v>
      </c>
      <c r="W12" s="7">
        <v>60000</v>
      </c>
      <c r="X12" s="7">
        <v>300000</v>
      </c>
      <c r="Y12" s="7">
        <v>1650000</v>
      </c>
      <c r="Z12" s="1"/>
      <c r="AA12" s="1" t="s">
        <v>14</v>
      </c>
      <c r="AB12" s="7">
        <v>5000</v>
      </c>
      <c r="AC12" s="7" t="s">
        <v>31</v>
      </c>
      <c r="AD12" s="7" t="s">
        <v>31</v>
      </c>
      <c r="AE12" s="7">
        <v>500000</v>
      </c>
      <c r="AF12" s="7">
        <v>30000</v>
      </c>
      <c r="AG12" s="7">
        <v>50000</v>
      </c>
      <c r="AH12" s="7">
        <v>60000</v>
      </c>
      <c r="AI12" s="7">
        <v>60000</v>
      </c>
      <c r="AJ12" s="7">
        <v>300000</v>
      </c>
      <c r="AK12" s="6">
        <f t="shared" si="0"/>
        <v>1005000</v>
      </c>
    </row>
    <row r="13" spans="1:37" ht="14.25" customHeight="1">
      <c r="A13" s="1"/>
      <c r="B13" s="1" t="s">
        <v>15</v>
      </c>
      <c r="C13" s="7">
        <v>70000</v>
      </c>
      <c r="D13" s="1"/>
      <c r="E13" s="1"/>
      <c r="F13" s="7">
        <v>40000</v>
      </c>
      <c r="G13" s="7">
        <v>25000</v>
      </c>
      <c r="H13" s="7">
        <v>600</v>
      </c>
      <c r="I13" s="7">
        <v>800</v>
      </c>
      <c r="J13" s="1"/>
      <c r="K13" s="7">
        <v>18000</v>
      </c>
      <c r="L13" s="7">
        <v>1483000</v>
      </c>
      <c r="M13" s="1"/>
      <c r="N13" s="1"/>
      <c r="O13" s="1" t="s">
        <v>15</v>
      </c>
      <c r="P13" s="7">
        <v>70000</v>
      </c>
      <c r="Q13" s="1"/>
      <c r="R13" s="1"/>
      <c r="S13" s="7">
        <v>40000</v>
      </c>
      <c r="T13" s="7">
        <v>25000</v>
      </c>
      <c r="U13" s="7">
        <v>600</v>
      </c>
      <c r="V13" s="7">
        <v>800</v>
      </c>
      <c r="W13" s="1"/>
      <c r="X13" s="7">
        <v>18000</v>
      </c>
      <c r="Y13" s="7">
        <v>1483000</v>
      </c>
      <c r="Z13" s="1"/>
      <c r="AA13" s="1" t="s">
        <v>15</v>
      </c>
      <c r="AB13" s="7">
        <v>70000</v>
      </c>
      <c r="AC13" s="1"/>
      <c r="AD13" s="1"/>
      <c r="AE13" s="7">
        <v>40000</v>
      </c>
      <c r="AF13" s="7">
        <v>25000</v>
      </c>
      <c r="AG13" s="7">
        <v>600</v>
      </c>
      <c r="AH13" s="7">
        <v>800</v>
      </c>
      <c r="AI13" s="1"/>
      <c r="AJ13" s="7">
        <v>18000</v>
      </c>
      <c r="AK13" s="6">
        <f t="shared" si="0"/>
        <v>154400</v>
      </c>
    </row>
    <row r="14" spans="1:37" ht="14.25" customHeight="1">
      <c r="A14" s="1"/>
      <c r="B14" s="1" t="s">
        <v>16</v>
      </c>
      <c r="C14" s="7">
        <v>80000</v>
      </c>
      <c r="D14" s="1"/>
      <c r="E14" s="1"/>
      <c r="F14" s="7">
        <v>60000</v>
      </c>
      <c r="G14" s="7">
        <v>25000</v>
      </c>
      <c r="H14" s="7">
        <v>20000</v>
      </c>
      <c r="I14" s="7">
        <v>1200</v>
      </c>
      <c r="J14" s="1"/>
      <c r="K14" s="7">
        <v>1440000</v>
      </c>
      <c r="L14" s="7">
        <v>1586200</v>
      </c>
      <c r="M14" s="1"/>
      <c r="N14" s="1"/>
      <c r="O14" s="1" t="s">
        <v>16</v>
      </c>
      <c r="P14" s="7">
        <v>85000</v>
      </c>
      <c r="Q14" s="1"/>
      <c r="R14" s="1"/>
      <c r="S14" s="7">
        <v>50000</v>
      </c>
      <c r="T14" s="7">
        <v>14000</v>
      </c>
      <c r="U14" s="7">
        <v>15000</v>
      </c>
      <c r="V14" s="7">
        <v>1000</v>
      </c>
      <c r="W14" s="1"/>
      <c r="X14" s="7">
        <v>160000</v>
      </c>
      <c r="Y14" s="7">
        <f t="shared" ref="Y14:Y16" si="2">SUM(P14:X14)</f>
        <v>325000</v>
      </c>
      <c r="Z14" s="1"/>
      <c r="AA14" s="1" t="s">
        <v>16</v>
      </c>
      <c r="AB14" s="7">
        <v>120000</v>
      </c>
      <c r="AC14" s="1">
        <v>0</v>
      </c>
      <c r="AD14" s="1">
        <v>0</v>
      </c>
      <c r="AE14" s="7">
        <v>55000</v>
      </c>
      <c r="AF14" s="7">
        <v>16000</v>
      </c>
      <c r="AG14" s="7">
        <v>15000</v>
      </c>
      <c r="AH14" s="7">
        <v>2000</v>
      </c>
      <c r="AI14" s="1">
        <v>0</v>
      </c>
      <c r="AJ14" s="7">
        <v>190000</v>
      </c>
      <c r="AK14" s="6">
        <f t="shared" si="0"/>
        <v>398000</v>
      </c>
    </row>
    <row r="15" spans="1:37" ht="14.25" customHeight="1">
      <c r="A15" s="1"/>
      <c r="B15" s="1" t="s">
        <v>17</v>
      </c>
      <c r="C15" s="7">
        <v>1500000</v>
      </c>
      <c r="D15" s="7">
        <v>0</v>
      </c>
      <c r="E15" s="7">
        <v>0</v>
      </c>
      <c r="F15" s="7">
        <v>35000</v>
      </c>
      <c r="G15" s="7">
        <v>25000</v>
      </c>
      <c r="H15" s="7">
        <v>7000</v>
      </c>
      <c r="I15" s="7">
        <v>1000</v>
      </c>
      <c r="J15" s="7">
        <v>0</v>
      </c>
      <c r="K15" s="7">
        <v>20000</v>
      </c>
      <c r="L15" s="7">
        <f>C15+D15+E15+F15+G15+H15+I15+J15+K15</f>
        <v>1588000</v>
      </c>
      <c r="M15" s="1"/>
      <c r="N15" s="1"/>
      <c r="O15" s="1" t="s">
        <v>17</v>
      </c>
      <c r="P15" s="7">
        <v>3000000</v>
      </c>
      <c r="Q15" s="7" t="s">
        <v>31</v>
      </c>
      <c r="R15" s="7" t="s">
        <v>31</v>
      </c>
      <c r="S15" s="7">
        <v>400000</v>
      </c>
      <c r="T15" s="7">
        <v>50000</v>
      </c>
      <c r="U15" s="7">
        <v>25000</v>
      </c>
      <c r="V15" s="7" t="s">
        <v>31</v>
      </c>
      <c r="W15" s="7" t="s">
        <v>31</v>
      </c>
      <c r="X15" s="7">
        <v>300000</v>
      </c>
      <c r="Y15" s="7">
        <f t="shared" si="2"/>
        <v>3775000</v>
      </c>
      <c r="Z15" s="1"/>
      <c r="AA15" s="1" t="s">
        <v>17</v>
      </c>
      <c r="AB15" s="6">
        <v>1250000</v>
      </c>
      <c r="AC15" s="6">
        <v>0</v>
      </c>
      <c r="AD15" s="6">
        <v>0</v>
      </c>
      <c r="AE15" s="6">
        <v>100000</v>
      </c>
      <c r="AF15" s="6">
        <v>50000</v>
      </c>
      <c r="AG15" s="6">
        <v>25000</v>
      </c>
      <c r="AH15" s="6">
        <v>0</v>
      </c>
      <c r="AI15" s="6">
        <v>0</v>
      </c>
      <c r="AJ15" s="6">
        <v>45000</v>
      </c>
      <c r="AK15" s="6">
        <f t="shared" si="0"/>
        <v>1470000</v>
      </c>
    </row>
    <row r="16" spans="1:37" ht="14.25" customHeight="1">
      <c r="A16" s="1"/>
      <c r="B16" s="1" t="s">
        <v>18</v>
      </c>
      <c r="C16" s="7">
        <v>1000000</v>
      </c>
      <c r="D16" s="7">
        <v>500</v>
      </c>
      <c r="E16" s="7">
        <v>200</v>
      </c>
      <c r="F16" s="7">
        <v>250000</v>
      </c>
      <c r="G16" s="7">
        <v>5000</v>
      </c>
      <c r="H16" s="7">
        <v>3000</v>
      </c>
      <c r="I16" s="7">
        <v>20000</v>
      </c>
      <c r="J16" s="7">
        <v>15000</v>
      </c>
      <c r="K16" s="7">
        <v>8000</v>
      </c>
      <c r="L16" s="7">
        <f>SUM(C16:K16)</f>
        <v>1301700</v>
      </c>
      <c r="M16" s="1"/>
      <c r="N16" s="1"/>
      <c r="O16" s="1" t="s">
        <v>18</v>
      </c>
      <c r="P16" s="7">
        <v>1000000</v>
      </c>
      <c r="Q16" s="7"/>
      <c r="R16" s="7"/>
      <c r="S16" s="7">
        <v>250000</v>
      </c>
      <c r="T16" s="7">
        <v>7000</v>
      </c>
      <c r="U16" s="7">
        <v>3000</v>
      </c>
      <c r="V16" s="7">
        <v>5000</v>
      </c>
      <c r="W16" s="7">
        <v>1000</v>
      </c>
      <c r="X16" s="7">
        <v>8000</v>
      </c>
      <c r="Y16" s="7">
        <f t="shared" si="2"/>
        <v>1274000</v>
      </c>
      <c r="Z16" s="1"/>
      <c r="AA16" s="1" t="s">
        <v>18</v>
      </c>
      <c r="AB16" s="7">
        <v>1000000</v>
      </c>
      <c r="AC16" s="7"/>
      <c r="AD16" s="7"/>
      <c r="AE16" s="7">
        <v>250000</v>
      </c>
      <c r="AF16" s="7">
        <v>7000</v>
      </c>
      <c r="AG16" s="7">
        <v>3000</v>
      </c>
      <c r="AH16" s="7">
        <v>5000</v>
      </c>
      <c r="AI16" s="7">
        <v>1000</v>
      </c>
      <c r="AJ16" s="7">
        <v>8000</v>
      </c>
      <c r="AK16" s="6">
        <f t="shared" si="0"/>
        <v>1274000</v>
      </c>
    </row>
    <row r="17" spans="1:37" ht="14.25" customHeight="1">
      <c r="A17" s="1"/>
      <c r="B17" s="1" t="s">
        <v>19</v>
      </c>
      <c r="C17" s="7">
        <v>2100000</v>
      </c>
      <c r="D17" s="7">
        <v>11000</v>
      </c>
      <c r="E17" s="7">
        <v>650</v>
      </c>
      <c r="F17" s="7">
        <v>950000</v>
      </c>
      <c r="G17" s="7">
        <v>26000</v>
      </c>
      <c r="H17" s="7">
        <v>17000</v>
      </c>
      <c r="I17" s="7">
        <v>17000</v>
      </c>
      <c r="J17" s="7">
        <v>5000</v>
      </c>
      <c r="K17" s="7">
        <v>150000</v>
      </c>
      <c r="L17" s="7">
        <v>1386650</v>
      </c>
      <c r="M17" s="1"/>
      <c r="N17" s="1"/>
      <c r="O17" s="1" t="s">
        <v>19</v>
      </c>
      <c r="P17" s="7">
        <v>2500000</v>
      </c>
      <c r="Q17" s="7">
        <v>0</v>
      </c>
      <c r="R17" s="7">
        <v>10000</v>
      </c>
      <c r="S17" s="7">
        <v>9500000</v>
      </c>
      <c r="T17" s="7">
        <v>40000</v>
      </c>
      <c r="U17" s="7">
        <v>12000</v>
      </c>
      <c r="V17" s="7">
        <v>45000</v>
      </c>
      <c r="W17" s="7">
        <v>5000</v>
      </c>
      <c r="X17" s="7">
        <v>250000</v>
      </c>
      <c r="Y17" s="7">
        <v>3812000</v>
      </c>
      <c r="Z17" s="1"/>
      <c r="AA17" s="1" t="s">
        <v>19</v>
      </c>
      <c r="AB17" s="6">
        <v>250000</v>
      </c>
      <c r="AC17" s="6">
        <v>0</v>
      </c>
      <c r="AD17" s="6">
        <v>10000</v>
      </c>
      <c r="AE17" s="6">
        <v>950000</v>
      </c>
      <c r="AF17" s="6">
        <v>40000</v>
      </c>
      <c r="AG17" s="6">
        <v>12000</v>
      </c>
      <c r="AH17" s="6">
        <v>450000</v>
      </c>
      <c r="AI17" s="6">
        <v>5000</v>
      </c>
      <c r="AJ17" s="6">
        <v>250000</v>
      </c>
      <c r="AK17" s="6">
        <f t="shared" si="0"/>
        <v>1967000</v>
      </c>
    </row>
    <row r="18" spans="1:37" ht="14.25" customHeight="1">
      <c r="A18" s="1"/>
      <c r="B18" s="1" t="s">
        <v>20</v>
      </c>
      <c r="C18" s="7">
        <v>135000</v>
      </c>
      <c r="D18" s="7">
        <v>0</v>
      </c>
      <c r="E18" s="7">
        <v>0</v>
      </c>
      <c r="F18" s="7">
        <v>600000</v>
      </c>
      <c r="G18" s="7">
        <v>0</v>
      </c>
      <c r="H18" s="7">
        <v>600</v>
      </c>
      <c r="I18" s="7">
        <v>4160000</v>
      </c>
      <c r="J18" s="7">
        <v>700000</v>
      </c>
      <c r="K18" s="7">
        <v>300000</v>
      </c>
      <c r="L18" s="7">
        <f t="shared" ref="L18:L20" si="3">SUM(C18:K18)</f>
        <v>5895600</v>
      </c>
      <c r="M18" s="1"/>
      <c r="N18" s="1"/>
      <c r="O18" s="1" t="s">
        <v>20</v>
      </c>
      <c r="P18" s="7">
        <v>135000</v>
      </c>
      <c r="Q18" s="7">
        <v>0</v>
      </c>
      <c r="R18" s="7">
        <v>0</v>
      </c>
      <c r="S18" s="7">
        <v>600000</v>
      </c>
      <c r="T18" s="7">
        <v>0</v>
      </c>
      <c r="U18" s="7">
        <v>600</v>
      </c>
      <c r="V18" s="7">
        <v>4500000</v>
      </c>
      <c r="W18" s="7">
        <v>700000</v>
      </c>
      <c r="X18" s="7">
        <v>300000</v>
      </c>
      <c r="Y18" s="7">
        <f t="shared" ref="Y18:Y19" si="4">SUM(P18:X18)</f>
        <v>6235600</v>
      </c>
      <c r="Z18" s="1"/>
      <c r="AA18" s="1" t="s">
        <v>20</v>
      </c>
      <c r="AB18" s="7">
        <v>165000</v>
      </c>
      <c r="AC18" s="7">
        <v>0</v>
      </c>
      <c r="AD18" s="7">
        <v>103</v>
      </c>
      <c r="AE18" s="7">
        <v>630000</v>
      </c>
      <c r="AF18" s="7">
        <v>0</v>
      </c>
      <c r="AG18" s="7">
        <v>230</v>
      </c>
      <c r="AH18" s="7">
        <v>5100000</v>
      </c>
      <c r="AI18" s="7">
        <v>730000</v>
      </c>
      <c r="AJ18" s="7">
        <v>420000</v>
      </c>
      <c r="AK18" s="6">
        <f t="shared" si="0"/>
        <v>7045333</v>
      </c>
    </row>
    <row r="19" spans="1:37" ht="14.25" customHeight="1">
      <c r="A19" s="1"/>
      <c r="B19" s="1" t="s">
        <v>21</v>
      </c>
      <c r="C19" s="7">
        <v>156000</v>
      </c>
      <c r="D19" s="1"/>
      <c r="E19" s="7">
        <v>1250</v>
      </c>
      <c r="F19" s="7">
        <v>950000</v>
      </c>
      <c r="G19" s="1"/>
      <c r="H19" s="1"/>
      <c r="I19" s="7">
        <v>378000</v>
      </c>
      <c r="J19" s="7">
        <v>756000</v>
      </c>
      <c r="K19" s="7">
        <v>245000</v>
      </c>
      <c r="L19" s="7">
        <f t="shared" si="3"/>
        <v>2486250</v>
      </c>
      <c r="M19" s="1"/>
      <c r="N19" s="1"/>
      <c r="O19" s="1" t="s">
        <v>21</v>
      </c>
      <c r="P19" s="7">
        <v>16500</v>
      </c>
      <c r="Q19" s="1">
        <v>0</v>
      </c>
      <c r="R19" s="7">
        <v>0</v>
      </c>
      <c r="S19" s="7">
        <v>350000</v>
      </c>
      <c r="T19" s="1">
        <v>5000</v>
      </c>
      <c r="U19" s="1">
        <v>0</v>
      </c>
      <c r="V19" s="7">
        <v>400000</v>
      </c>
      <c r="W19" s="7">
        <v>760000</v>
      </c>
      <c r="X19" s="7">
        <v>3000</v>
      </c>
      <c r="Y19" s="7">
        <f t="shared" si="4"/>
        <v>1534500</v>
      </c>
      <c r="Z19" s="1"/>
      <c r="AA19" s="1" t="s">
        <v>21</v>
      </c>
      <c r="AB19" s="7">
        <v>16500</v>
      </c>
      <c r="AC19" s="1">
        <v>0</v>
      </c>
      <c r="AD19" s="7">
        <v>0</v>
      </c>
      <c r="AE19" s="7">
        <v>350000</v>
      </c>
      <c r="AF19" s="1">
        <v>5000</v>
      </c>
      <c r="AG19" s="1">
        <v>0</v>
      </c>
      <c r="AH19" s="7">
        <v>400000</v>
      </c>
      <c r="AI19" s="7">
        <v>760000</v>
      </c>
      <c r="AJ19" s="7">
        <v>3000</v>
      </c>
      <c r="AK19" s="6">
        <f t="shared" si="0"/>
        <v>1534500</v>
      </c>
    </row>
    <row r="20" spans="1:37" ht="14.25" customHeight="1">
      <c r="A20" s="1"/>
      <c r="B20" s="1" t="s">
        <v>22</v>
      </c>
      <c r="C20" s="7">
        <v>2500000</v>
      </c>
      <c r="D20" s="7">
        <v>100000</v>
      </c>
      <c r="E20" s="1"/>
      <c r="F20" s="7">
        <v>2500000</v>
      </c>
      <c r="G20" s="7">
        <v>30000</v>
      </c>
      <c r="H20" s="7">
        <v>75000</v>
      </c>
      <c r="I20" s="7">
        <v>15000</v>
      </c>
      <c r="J20" s="7">
        <v>50000</v>
      </c>
      <c r="K20" s="7">
        <v>8000</v>
      </c>
      <c r="L20" s="7">
        <f t="shared" si="3"/>
        <v>5278000</v>
      </c>
      <c r="M20" s="1"/>
      <c r="N20" s="1"/>
      <c r="O20" s="1" t="s">
        <v>22</v>
      </c>
      <c r="P20" s="7">
        <f t="shared" ref="P20:Y20" si="5">C20</f>
        <v>2500000</v>
      </c>
      <c r="Q20" s="7">
        <f t="shared" si="5"/>
        <v>100000</v>
      </c>
      <c r="R20" s="7">
        <f t="shared" si="5"/>
        <v>0</v>
      </c>
      <c r="S20" s="7">
        <f t="shared" si="5"/>
        <v>2500000</v>
      </c>
      <c r="T20" s="7">
        <f t="shared" si="5"/>
        <v>30000</v>
      </c>
      <c r="U20" s="7">
        <f t="shared" si="5"/>
        <v>75000</v>
      </c>
      <c r="V20" s="7">
        <f t="shared" si="5"/>
        <v>15000</v>
      </c>
      <c r="W20" s="7">
        <f t="shared" si="5"/>
        <v>50000</v>
      </c>
      <c r="X20" s="7">
        <f t="shared" si="5"/>
        <v>8000</v>
      </c>
      <c r="Y20" s="7">
        <f t="shared" si="5"/>
        <v>5278000</v>
      </c>
      <c r="Z20" s="1"/>
      <c r="AA20" s="1" t="s">
        <v>22</v>
      </c>
      <c r="AB20" s="6">
        <v>250000000</v>
      </c>
      <c r="AC20" s="6">
        <v>100000</v>
      </c>
      <c r="AE20" s="6">
        <v>2500000</v>
      </c>
      <c r="AF20" s="6">
        <v>30000</v>
      </c>
      <c r="AG20" s="6">
        <v>75000</v>
      </c>
      <c r="AH20" s="6">
        <v>150000</v>
      </c>
      <c r="AI20" s="6">
        <v>50000</v>
      </c>
      <c r="AJ20" s="6">
        <v>8000</v>
      </c>
      <c r="AK20" s="6">
        <f t="shared" si="0"/>
        <v>252913000</v>
      </c>
    </row>
    <row r="21" spans="1:37" ht="14.25" customHeight="1">
      <c r="A21" s="1"/>
      <c r="B21" s="1" t="s">
        <v>23</v>
      </c>
      <c r="C21" s="7">
        <v>3000</v>
      </c>
      <c r="D21" s="7">
        <v>0</v>
      </c>
      <c r="E21" s="7">
        <v>0</v>
      </c>
      <c r="F21" s="7">
        <v>7000</v>
      </c>
      <c r="G21" s="7">
        <v>2000</v>
      </c>
      <c r="H21" s="7">
        <v>1000</v>
      </c>
      <c r="I21" s="7">
        <v>8000</v>
      </c>
      <c r="J21" s="7">
        <v>10000</v>
      </c>
      <c r="K21" s="7">
        <v>3500</v>
      </c>
      <c r="L21" s="7">
        <v>34500</v>
      </c>
      <c r="M21" s="1"/>
      <c r="N21" s="1"/>
      <c r="O21" s="1" t="s">
        <v>23</v>
      </c>
      <c r="P21" s="7">
        <v>3500</v>
      </c>
      <c r="Q21" s="7">
        <v>0</v>
      </c>
      <c r="R21" s="7">
        <v>0</v>
      </c>
      <c r="S21" s="7">
        <v>7000</v>
      </c>
      <c r="T21" s="7">
        <v>2000</v>
      </c>
      <c r="U21" s="7">
        <v>1000</v>
      </c>
      <c r="V21" s="7">
        <v>8000</v>
      </c>
      <c r="W21" s="7">
        <v>12000</v>
      </c>
      <c r="X21" s="7">
        <v>3500</v>
      </c>
      <c r="Y21" s="7">
        <v>36500</v>
      </c>
      <c r="Z21" s="1"/>
      <c r="AA21" s="1" t="s">
        <v>23</v>
      </c>
      <c r="AB21" s="6">
        <f>P21</f>
        <v>3500</v>
      </c>
      <c r="AC21" s="6">
        <v>0</v>
      </c>
      <c r="AD21" s="6">
        <v>0</v>
      </c>
      <c r="AE21" s="6">
        <v>7000</v>
      </c>
      <c r="AF21" s="6">
        <v>2000</v>
      </c>
      <c r="AG21" s="6">
        <v>1000</v>
      </c>
      <c r="AH21" s="6">
        <v>8000</v>
      </c>
      <c r="AI21" s="6">
        <f t="shared" ref="AI21:AJ21" si="6">W21</f>
        <v>12000</v>
      </c>
      <c r="AJ21" s="6">
        <f t="shared" si="6"/>
        <v>3500</v>
      </c>
      <c r="AK21" s="6">
        <f t="shared" si="0"/>
        <v>37000</v>
      </c>
    </row>
    <row r="22" spans="1:37" ht="14.25" customHeight="1">
      <c r="A22" s="1"/>
      <c r="B22" s="1" t="s">
        <v>24</v>
      </c>
      <c r="C22" s="7">
        <v>5000</v>
      </c>
      <c r="D22" s="7">
        <v>0</v>
      </c>
      <c r="E22" s="7">
        <v>0</v>
      </c>
      <c r="F22" s="7">
        <v>35000</v>
      </c>
      <c r="G22" s="7">
        <v>0</v>
      </c>
      <c r="H22" s="7">
        <v>0</v>
      </c>
      <c r="I22" s="7">
        <v>48000</v>
      </c>
      <c r="J22" s="7">
        <v>31000</v>
      </c>
      <c r="K22" s="7">
        <v>1000</v>
      </c>
      <c r="L22" s="7">
        <f>C22+D22+E22+F22+G22+H22+I22+J22+K22</f>
        <v>120000</v>
      </c>
      <c r="M22" s="1"/>
      <c r="N22" s="1"/>
      <c r="O22" s="1" t="s">
        <v>24</v>
      </c>
      <c r="P22" s="7">
        <v>5000</v>
      </c>
      <c r="Q22" s="7">
        <v>0</v>
      </c>
      <c r="R22" s="7">
        <v>0</v>
      </c>
      <c r="S22" s="7">
        <v>35000</v>
      </c>
      <c r="T22" s="7">
        <v>0</v>
      </c>
      <c r="U22" s="7">
        <v>0</v>
      </c>
      <c r="V22" s="7">
        <v>48000</v>
      </c>
      <c r="W22" s="7">
        <v>31000</v>
      </c>
      <c r="X22" s="7">
        <v>1000</v>
      </c>
      <c r="Y22" s="7">
        <v>120000</v>
      </c>
      <c r="Z22" s="1"/>
      <c r="AA22" s="1" t="s">
        <v>24</v>
      </c>
      <c r="AB22" s="6">
        <v>10000</v>
      </c>
      <c r="AC22" s="6">
        <v>0</v>
      </c>
      <c r="AD22" s="6">
        <v>0</v>
      </c>
      <c r="AE22" s="6">
        <v>35000</v>
      </c>
      <c r="AF22" s="6">
        <v>0</v>
      </c>
      <c r="AG22" s="6">
        <v>0</v>
      </c>
      <c r="AH22" s="6">
        <v>40000</v>
      </c>
      <c r="AI22" s="6">
        <v>50000</v>
      </c>
      <c r="AJ22" s="6">
        <v>1000</v>
      </c>
      <c r="AK22" s="6">
        <f t="shared" si="0"/>
        <v>136000</v>
      </c>
    </row>
    <row r="23" spans="1:37" ht="14.25" customHeight="1">
      <c r="A23" s="1"/>
      <c r="B23" s="1" t="s">
        <v>25</v>
      </c>
      <c r="C23" s="7">
        <v>15000</v>
      </c>
      <c r="D23" s="7">
        <v>0</v>
      </c>
      <c r="E23" s="7">
        <v>0</v>
      </c>
      <c r="F23" s="7">
        <v>154000</v>
      </c>
      <c r="G23" s="7">
        <v>0</v>
      </c>
      <c r="H23" s="7">
        <v>0</v>
      </c>
      <c r="I23" s="7">
        <v>460000</v>
      </c>
      <c r="J23" s="7">
        <v>140000</v>
      </c>
      <c r="K23" s="7">
        <v>4000</v>
      </c>
      <c r="L23" s="7">
        <f>K23+J23+I23+F23+C23+L25</f>
        <v>773000</v>
      </c>
      <c r="M23" s="1"/>
      <c r="N23" s="1"/>
      <c r="O23" s="1" t="s">
        <v>25</v>
      </c>
      <c r="P23" s="7">
        <v>98000</v>
      </c>
      <c r="Q23" s="7">
        <v>0</v>
      </c>
      <c r="R23" s="7">
        <v>0</v>
      </c>
      <c r="S23" s="7">
        <v>254000</v>
      </c>
      <c r="T23" s="7">
        <v>0</v>
      </c>
      <c r="U23" s="7">
        <v>0</v>
      </c>
      <c r="V23" s="7">
        <v>460000</v>
      </c>
      <c r="W23" s="7">
        <v>1120000</v>
      </c>
      <c r="X23" s="7">
        <v>4000</v>
      </c>
      <c r="Y23" s="7">
        <f>X23+W23+V23+S23+P23+Y25</f>
        <v>1936000</v>
      </c>
      <c r="Z23" s="1"/>
      <c r="AA23" s="1" t="s">
        <v>25</v>
      </c>
      <c r="AB23" s="6">
        <v>990000</v>
      </c>
      <c r="AE23" s="6">
        <v>250000</v>
      </c>
      <c r="AH23" s="6">
        <v>450000</v>
      </c>
      <c r="AI23" s="6">
        <v>115000</v>
      </c>
      <c r="AJ23" s="6">
        <v>4000</v>
      </c>
      <c r="AK23" s="6">
        <f t="shared" si="0"/>
        <v>1809000</v>
      </c>
    </row>
    <row r="24" spans="1:37" ht="14.25" customHeight="1">
      <c r="A24" s="1"/>
      <c r="B24" s="1" t="s">
        <v>26</v>
      </c>
      <c r="C24" s="7">
        <v>0</v>
      </c>
      <c r="D24" s="7">
        <v>0</v>
      </c>
      <c r="E24" s="7">
        <v>0</v>
      </c>
      <c r="F24" s="7">
        <v>268500</v>
      </c>
      <c r="G24" s="1"/>
      <c r="H24" s="1"/>
      <c r="I24" s="1"/>
      <c r="J24" s="7">
        <v>1342500</v>
      </c>
      <c r="K24" s="1"/>
      <c r="L24" s="7">
        <f>C24+D24+E24+F24+G24+H24+I24+J24+K24</f>
        <v>1611000</v>
      </c>
      <c r="M24" s="1"/>
      <c r="N24" s="1"/>
      <c r="O24" s="1" t="s">
        <v>26</v>
      </c>
      <c r="P24" s="7">
        <v>0</v>
      </c>
      <c r="Q24" s="7">
        <v>0</v>
      </c>
      <c r="R24" s="7">
        <v>0</v>
      </c>
      <c r="S24" s="7">
        <v>268500</v>
      </c>
      <c r="T24" s="1">
        <v>0</v>
      </c>
      <c r="U24" s="1">
        <v>0</v>
      </c>
      <c r="V24" s="1">
        <v>200000</v>
      </c>
      <c r="W24" s="7">
        <v>1342500</v>
      </c>
      <c r="X24" s="1">
        <v>0</v>
      </c>
      <c r="Y24" s="7">
        <f>SUM(P24:X24)</f>
        <v>1811000</v>
      </c>
      <c r="Z24" s="1"/>
      <c r="AA24" s="1" t="s">
        <v>26</v>
      </c>
      <c r="AB24" s="7">
        <v>0</v>
      </c>
      <c r="AC24" s="7">
        <v>0</v>
      </c>
      <c r="AD24" s="7">
        <v>0</v>
      </c>
      <c r="AE24" s="7">
        <v>268500</v>
      </c>
      <c r="AF24" s="1">
        <v>0</v>
      </c>
      <c r="AG24" s="1">
        <v>0</v>
      </c>
      <c r="AH24" s="1">
        <v>200000</v>
      </c>
      <c r="AI24" s="7">
        <v>1342500</v>
      </c>
      <c r="AJ24" s="1">
        <v>0</v>
      </c>
      <c r="AK24" s="6">
        <f t="shared" si="0"/>
        <v>1811000</v>
      </c>
    </row>
    <row r="25" spans="1:37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37" ht="14.25" customHeight="1">
      <c r="A26" s="1"/>
      <c r="B26" s="15" t="s">
        <v>5</v>
      </c>
      <c r="C26" s="18">
        <f t="shared" ref="C26:L26" si="7">SUM(C8:C24)</f>
        <v>7670680</v>
      </c>
      <c r="D26" s="18">
        <f t="shared" si="7"/>
        <v>111500</v>
      </c>
      <c r="E26" s="18">
        <f t="shared" si="7"/>
        <v>2100</v>
      </c>
      <c r="F26" s="18">
        <f t="shared" si="7"/>
        <v>6475500</v>
      </c>
      <c r="G26" s="18">
        <f t="shared" si="7"/>
        <v>191200</v>
      </c>
      <c r="H26" s="18">
        <f t="shared" si="7"/>
        <v>147000</v>
      </c>
      <c r="I26" s="18">
        <f t="shared" si="7"/>
        <v>5219600</v>
      </c>
      <c r="J26" s="18">
        <f t="shared" si="7"/>
        <v>3913000</v>
      </c>
      <c r="K26" s="18">
        <f t="shared" si="7"/>
        <v>2589300</v>
      </c>
      <c r="L26" s="18">
        <f t="shared" si="7"/>
        <v>27234080</v>
      </c>
      <c r="M26" s="1"/>
      <c r="N26" s="1"/>
      <c r="O26" s="15" t="s">
        <v>5</v>
      </c>
      <c r="P26" s="18">
        <f t="shared" ref="P26:Y26" si="8">SUM(P8:P24)</f>
        <v>9460500</v>
      </c>
      <c r="Q26" s="18">
        <f t="shared" si="8"/>
        <v>100000</v>
      </c>
      <c r="R26" s="18">
        <f t="shared" si="8"/>
        <v>10600</v>
      </c>
      <c r="S26" s="18">
        <f t="shared" si="8"/>
        <v>15315200</v>
      </c>
      <c r="T26" s="18">
        <f t="shared" si="8"/>
        <v>221000</v>
      </c>
      <c r="U26" s="18">
        <f t="shared" si="8"/>
        <v>193700</v>
      </c>
      <c r="V26" s="18">
        <f t="shared" si="8"/>
        <v>5877800</v>
      </c>
      <c r="W26" s="18">
        <f t="shared" si="8"/>
        <v>4905500</v>
      </c>
      <c r="X26" s="18">
        <f t="shared" si="8"/>
        <v>1730000</v>
      </c>
      <c r="Y26" s="18">
        <f t="shared" si="8"/>
        <v>31259900</v>
      </c>
      <c r="Z26" s="1"/>
      <c r="AA26" s="15" t="s">
        <v>5</v>
      </c>
      <c r="AB26" s="18">
        <f t="shared" ref="AB26:AK26" si="9">SUM(AB8:AB24)</f>
        <v>273944000</v>
      </c>
      <c r="AC26" s="18">
        <f t="shared" si="9"/>
        <v>100000</v>
      </c>
      <c r="AD26" s="18">
        <f t="shared" si="9"/>
        <v>11103</v>
      </c>
      <c r="AE26" s="18">
        <f t="shared" si="9"/>
        <v>51036100</v>
      </c>
      <c r="AF26" s="18">
        <f t="shared" si="9"/>
        <v>230000</v>
      </c>
      <c r="AG26" s="18">
        <f t="shared" si="9"/>
        <v>189330</v>
      </c>
      <c r="AH26" s="18">
        <f t="shared" si="9"/>
        <v>41945800</v>
      </c>
      <c r="AI26" s="18">
        <f t="shared" si="9"/>
        <v>78210500</v>
      </c>
      <c r="AJ26" s="18">
        <f t="shared" si="9"/>
        <v>16275000</v>
      </c>
      <c r="AK26" s="18">
        <f t="shared" si="9"/>
        <v>461941833</v>
      </c>
    </row>
    <row r="27" spans="1:37" ht="14.25" customHeight="1">
      <c r="A27" s="1"/>
      <c r="B27" s="7">
        <v>2022</v>
      </c>
      <c r="C27" s="7">
        <v>7655687</v>
      </c>
      <c r="D27" s="7">
        <v>111500</v>
      </c>
      <c r="E27" s="7">
        <v>2100</v>
      </c>
      <c r="F27" s="7">
        <v>6322300</v>
      </c>
      <c r="G27" s="7">
        <v>191200</v>
      </c>
      <c r="H27" s="7">
        <v>147000</v>
      </c>
      <c r="I27" s="7">
        <v>4761200</v>
      </c>
      <c r="J27" s="7">
        <v>3774200</v>
      </c>
      <c r="K27" s="7">
        <v>2585305</v>
      </c>
      <c r="L27" s="7">
        <v>26464692</v>
      </c>
      <c r="M27" s="1"/>
      <c r="N27" s="1"/>
      <c r="O27" s="7">
        <v>2022</v>
      </c>
      <c r="P27" s="7">
        <v>7655687</v>
      </c>
      <c r="Q27" s="7">
        <v>111500</v>
      </c>
      <c r="R27" s="7">
        <v>2100</v>
      </c>
      <c r="S27" s="7">
        <v>6322300</v>
      </c>
      <c r="T27" s="7">
        <v>191200</v>
      </c>
      <c r="U27" s="7">
        <v>147000</v>
      </c>
      <c r="V27" s="7">
        <v>4761200</v>
      </c>
      <c r="W27" s="7">
        <v>3774200</v>
      </c>
      <c r="X27" s="7">
        <v>2585305</v>
      </c>
      <c r="Y27" s="7">
        <v>26464692</v>
      </c>
      <c r="Z27" s="1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">
        <v>2021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  <c r="AB28" s="16" t="s">
        <v>46</v>
      </c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">
        <v>2020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7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4.25" customHeight="1">
      <c r="A30" s="1"/>
      <c r="B30" s="9">
        <v>2019</v>
      </c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9">
        <v>2019</v>
      </c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9"/>
      <c r="AB30" s="3"/>
      <c r="AC30" s="3"/>
      <c r="AD30" s="1"/>
      <c r="AE30" s="1"/>
      <c r="AF30" s="1"/>
      <c r="AG30" s="1"/>
      <c r="AH30" s="1"/>
      <c r="AI30" s="1"/>
      <c r="AJ30" s="1"/>
      <c r="AK30" s="1"/>
    </row>
    <row r="31" spans="1:37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7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9">
    <mergeCell ref="AK5:AK6"/>
    <mergeCell ref="P5:V5"/>
    <mergeCell ref="AA5:AA6"/>
    <mergeCell ref="AB5:AH5"/>
    <mergeCell ref="Y5:Y6"/>
    <mergeCell ref="C5:I5"/>
    <mergeCell ref="L5:L6"/>
    <mergeCell ref="O5:O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2026-04-23T03:44:07Z</dcterms:modified>
</cp:coreProperties>
</file>