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1F6B9565-52DE-41A3-B9B1-72D3E103523D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6" i="1" l="1"/>
  <c r="AN26" i="1"/>
  <c r="AM26" i="1"/>
  <c r="AL26" i="1"/>
  <c r="AK26" i="1"/>
  <c r="AJ26" i="1"/>
  <c r="AI26" i="1"/>
  <c r="AE26" i="1"/>
  <c r="AD26" i="1"/>
  <c r="AC26" i="1"/>
  <c r="AB26" i="1"/>
  <c r="AA26" i="1"/>
  <c r="Z26" i="1"/>
  <c r="Y26" i="1"/>
  <c r="T26" i="1"/>
  <c r="S26" i="1"/>
  <c r="R26" i="1"/>
  <c r="Q26" i="1"/>
  <c r="P26" i="1"/>
  <c r="O26" i="1"/>
  <c r="N26" i="1"/>
  <c r="J25" i="1"/>
  <c r="I25" i="1"/>
  <c r="H25" i="1"/>
  <c r="G25" i="1"/>
  <c r="F25" i="1"/>
  <c r="E25" i="1"/>
  <c r="D25" i="1"/>
  <c r="AP24" i="1"/>
  <c r="AF24" i="1"/>
  <c r="AP23" i="1"/>
  <c r="AF23" i="1"/>
  <c r="U23" i="1"/>
  <c r="K23" i="1"/>
  <c r="AF22" i="1"/>
  <c r="AP21" i="1"/>
  <c r="AF21" i="1"/>
  <c r="N21" i="1"/>
  <c r="U21" i="1" s="1"/>
  <c r="D21" i="1"/>
  <c r="K21" i="1" s="1"/>
  <c r="AP20" i="1"/>
  <c r="AF20" i="1"/>
  <c r="U20" i="1"/>
  <c r="K20" i="1"/>
  <c r="AF19" i="1"/>
  <c r="U19" i="1"/>
  <c r="K19" i="1"/>
  <c r="AP18" i="1"/>
  <c r="AF18" i="1"/>
  <c r="AP17" i="1"/>
  <c r="AF17" i="1"/>
  <c r="AF16" i="1"/>
  <c r="AP15" i="1"/>
  <c r="AF15" i="1"/>
  <c r="AP14" i="1"/>
  <c r="AF14" i="1"/>
  <c r="U14" i="1"/>
  <c r="K14" i="1"/>
  <c r="AP13" i="1"/>
  <c r="AI13" i="1"/>
  <c r="AF13" i="1"/>
  <c r="U13" i="1"/>
  <c r="K13" i="1"/>
  <c r="AP12" i="1"/>
  <c r="AF12" i="1"/>
  <c r="U12" i="1"/>
  <c r="K12" i="1"/>
  <c r="AP11" i="1"/>
  <c r="AF11" i="1"/>
  <c r="AP10" i="1"/>
  <c r="AF10" i="1"/>
  <c r="U10" i="1"/>
  <c r="K10" i="1"/>
  <c r="AP9" i="1"/>
  <c r="AP26" i="1" s="1"/>
  <c r="AF9" i="1"/>
  <c r="AF26" i="1" s="1"/>
  <c r="U9" i="1"/>
  <c r="K9" i="1"/>
  <c r="K25" i="1" l="1"/>
  <c r="U26" i="1"/>
</calcChain>
</file>

<file path=xl/sharedStrings.xml><?xml version="1.0" encoding="utf-8"?>
<sst xmlns="http://schemas.openxmlformats.org/spreadsheetml/2006/main" count="249" uniqueCount="42">
  <si>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</si>
  <si>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</si>
  <si>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</si>
  <si>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</si>
  <si>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</si>
  <si>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</si>
  <si>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</si>
  <si>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</si>
  <si>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</si>
  <si>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</si>
  <si>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</si>
  <si>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</si>
  <si>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</si>
  <si>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</si>
  <si>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</si>
  <si>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</si>
  <si>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</si>
  <si>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</si>
  <si>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</si>
  <si>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</si>
  <si>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</si>
  <si>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</si>
  <si>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</si>
  <si>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</si>
  <si>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</si>
  <si>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</si>
  <si>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</si>
  <si>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</si>
  <si>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</si>
  <si>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</si>
  <si>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(7)</t>
  </si>
  <si>
    <t>(8)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</si>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</sst>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"/>
    <numFmt numFmtId="165" formatCode="_(* #,##0_);_(* \(#,##0\);_(* &quot;-&quot;??_);_(@_)"/>
    <numFmt numFmtId="167" formatCode="_-* #,##0.0_-;\-* #,##0.0_-;_-* &quot;-&quot;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4" fontId="1" fillId="3" borderId="4" xfId="0" applyNumberFormat="1" applyFont="1" applyFill="1" applyBorder="1" applyAlignment="1">
      <alignment horizontal="right" wrapText="1"/>
    </xf>
    <xf numFmtId="164" fontId="1" fillId="3" borderId="4" xfId="0" applyNumberFormat="1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P27"/>
  <sheetViews>
    <sheetView tabSelected="1" workbookViewId="0">
      <selection activeCell="C3" sqref="C3:AP27"/>
    </sheetView>
  </sheetViews>
  <sheetFormatPr defaultRowHeight="14.5"/>
  <sheetData>
    <row r="3" spans="3:42">
      <c r="C3" s="1" t="s">
        <v>33</v>
      </c>
      <c r="D3" s="1"/>
      <c r="E3" s="1"/>
      <c r="F3" s="1"/>
      <c r="G3" s="1"/>
      <c r="H3" s="1"/>
      <c r="I3" s="1"/>
      <c r="J3" s="1"/>
      <c r="K3" s="1"/>
      <c r="L3" s="1"/>
      <c r="M3" s="1" t="s">
        <v>33</v>
      </c>
      <c r="X3" s="1" t="s">
        <v>33</v>
      </c>
      <c r="Y3" s="1"/>
      <c r="Z3" s="1"/>
      <c r="AA3" s="1"/>
      <c r="AB3" s="1"/>
      <c r="AC3" s="1"/>
      <c r="AD3" s="1"/>
      <c r="AE3" s="1"/>
      <c r="AF3" s="1"/>
      <c r="AH3" s="1" t="s">
        <v>33</v>
      </c>
      <c r="AI3" s="1"/>
      <c r="AJ3" s="1"/>
      <c r="AK3" s="1"/>
      <c r="AL3" s="1"/>
      <c r="AM3" s="1"/>
      <c r="AN3" s="1"/>
      <c r="AO3" s="1"/>
      <c r="AP3" s="1"/>
    </row>
    <row r="4" spans="3:42"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 t="s">
        <v>0</v>
      </c>
      <c r="X4" s="1" t="s">
        <v>0</v>
      </c>
      <c r="Y4" s="1"/>
      <c r="Z4" s="1"/>
      <c r="AA4" s="1"/>
      <c r="AB4" s="1"/>
      <c r="AC4" s="1"/>
      <c r="AD4" s="1"/>
      <c r="AE4" s="1"/>
      <c r="AF4" s="1"/>
      <c r="AH4" s="1" t="s">
        <v>0</v>
      </c>
      <c r="AI4" s="1"/>
      <c r="AJ4" s="1"/>
      <c r="AK4" s="1"/>
      <c r="AL4" s="1"/>
      <c r="AM4" s="1"/>
      <c r="AN4" s="1"/>
      <c r="AO4" s="1"/>
      <c r="AP4" s="1"/>
    </row>
    <row r="5" spans="3:42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 t="s">
        <v>2</v>
      </c>
      <c r="X5" s="1" t="s">
        <v>3</v>
      </c>
      <c r="Y5" s="1"/>
      <c r="Z5" s="1"/>
      <c r="AA5" s="1"/>
      <c r="AB5" s="1"/>
      <c r="AC5" s="1"/>
      <c r="AD5" s="1"/>
      <c r="AE5" s="1"/>
      <c r="AF5" s="1"/>
      <c r="AH5" s="1" t="s">
        <v>4</v>
      </c>
      <c r="AI5" s="1"/>
      <c r="AJ5" s="1"/>
      <c r="AK5" s="1"/>
      <c r="AL5" s="1"/>
      <c r="AM5" s="1"/>
      <c r="AN5" s="1"/>
      <c r="AO5" s="1"/>
      <c r="AP5" s="1"/>
    </row>
    <row r="6" spans="3:42">
      <c r="C6" s="2" t="s">
        <v>5</v>
      </c>
      <c r="D6" s="4" t="s">
        <v>34</v>
      </c>
      <c r="E6" s="3"/>
      <c r="F6" s="3"/>
      <c r="G6" s="3"/>
      <c r="H6" s="3"/>
      <c r="I6" s="3"/>
      <c r="J6" s="3"/>
      <c r="K6" s="2" t="s">
        <v>6</v>
      </c>
      <c r="L6" s="1"/>
      <c r="M6" s="2" t="s">
        <v>5</v>
      </c>
      <c r="N6" s="4" t="s">
        <v>34</v>
      </c>
      <c r="O6" s="3"/>
      <c r="P6" s="3"/>
      <c r="Q6" s="3"/>
      <c r="R6" s="3"/>
      <c r="S6" s="3"/>
      <c r="T6" s="3"/>
      <c r="U6" s="2" t="s">
        <v>6</v>
      </c>
      <c r="X6" s="2" t="s">
        <v>5</v>
      </c>
      <c r="Y6" s="4" t="s">
        <v>34</v>
      </c>
      <c r="Z6" s="3"/>
      <c r="AA6" s="3"/>
      <c r="AB6" s="3"/>
      <c r="AC6" s="3"/>
      <c r="AD6" s="3"/>
      <c r="AE6" s="3"/>
      <c r="AF6" s="2" t="s">
        <v>6</v>
      </c>
      <c r="AH6" s="2" t="s">
        <v>5</v>
      </c>
      <c r="AI6" s="4" t="s">
        <v>34</v>
      </c>
      <c r="AJ6" s="3"/>
      <c r="AK6" s="3"/>
      <c r="AL6" s="3"/>
      <c r="AM6" s="3"/>
      <c r="AN6" s="3"/>
      <c r="AO6" s="3"/>
      <c r="AP6" s="2" t="s">
        <v>6</v>
      </c>
    </row>
    <row r="7" spans="3:42" ht="29">
      <c r="C7" s="5"/>
      <c r="D7" s="18" t="s">
        <v>35</v>
      </c>
      <c r="E7" s="18" t="s">
        <v>36</v>
      </c>
      <c r="F7" s="18" t="s">
        <v>37</v>
      </c>
      <c r="G7" s="18" t="s">
        <v>38</v>
      </c>
      <c r="H7" s="18" t="s">
        <v>39</v>
      </c>
      <c r="I7" s="18" t="s">
        <v>40</v>
      </c>
      <c r="J7" s="18" t="s">
        <v>41</v>
      </c>
      <c r="K7" s="5"/>
      <c r="L7" s="1"/>
      <c r="M7" s="5"/>
      <c r="N7" s="18" t="s">
        <v>35</v>
      </c>
      <c r="O7" s="18" t="s">
        <v>36</v>
      </c>
      <c r="P7" s="18" t="s">
        <v>37</v>
      </c>
      <c r="Q7" s="18" t="s">
        <v>38</v>
      </c>
      <c r="R7" s="18" t="s">
        <v>39</v>
      </c>
      <c r="S7" s="18" t="s">
        <v>40</v>
      </c>
      <c r="T7" s="18" t="s">
        <v>41</v>
      </c>
      <c r="U7" s="5"/>
      <c r="X7" s="5"/>
      <c r="Y7" s="18" t="s">
        <v>35</v>
      </c>
      <c r="Z7" s="18" t="s">
        <v>36</v>
      </c>
      <c r="AA7" s="18" t="s">
        <v>37</v>
      </c>
      <c r="AB7" s="18" t="s">
        <v>38</v>
      </c>
      <c r="AC7" s="18" t="s">
        <v>39</v>
      </c>
      <c r="AD7" s="18" t="s">
        <v>40</v>
      </c>
      <c r="AE7" s="18" t="s">
        <v>41</v>
      </c>
      <c r="AF7" s="5"/>
      <c r="AH7" s="5"/>
      <c r="AI7" s="18" t="s">
        <v>35</v>
      </c>
      <c r="AJ7" s="18" t="s">
        <v>36</v>
      </c>
      <c r="AK7" s="18" t="s">
        <v>37</v>
      </c>
      <c r="AL7" s="18" t="s">
        <v>38</v>
      </c>
      <c r="AM7" s="18" t="s">
        <v>39</v>
      </c>
      <c r="AN7" s="18" t="s">
        <v>40</v>
      </c>
      <c r="AO7" s="18" t="s">
        <v>41</v>
      </c>
      <c r="AP7" s="5"/>
    </row>
    <row r="8" spans="3:42">
      <c r="C8" s="6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6" t="s">
        <v>12</v>
      </c>
      <c r="I8" s="6" t="s">
        <v>30</v>
      </c>
      <c r="J8" s="6" t="s">
        <v>31</v>
      </c>
      <c r="K8" s="6" t="s">
        <v>32</v>
      </c>
      <c r="L8" s="1"/>
      <c r="M8" s="6" t="s">
        <v>7</v>
      </c>
      <c r="N8" s="7" t="s">
        <v>8</v>
      </c>
      <c r="O8" s="7" t="s">
        <v>9</v>
      </c>
      <c r="P8" s="7" t="s">
        <v>10</v>
      </c>
      <c r="Q8" s="7" t="s">
        <v>11</v>
      </c>
      <c r="R8" s="6" t="s">
        <v>12</v>
      </c>
      <c r="S8" s="6" t="s">
        <v>30</v>
      </c>
      <c r="T8" s="6" t="s">
        <v>31</v>
      </c>
      <c r="U8" s="6" t="s">
        <v>32</v>
      </c>
      <c r="X8" s="6" t="s">
        <v>7</v>
      </c>
      <c r="Y8" s="7" t="s">
        <v>8</v>
      </c>
      <c r="Z8" s="7" t="s">
        <v>9</v>
      </c>
      <c r="AA8" s="7" t="s">
        <v>10</v>
      </c>
      <c r="AB8" s="7" t="s">
        <v>11</v>
      </c>
      <c r="AC8" s="6" t="s">
        <v>12</v>
      </c>
      <c r="AD8" s="6" t="s">
        <v>30</v>
      </c>
      <c r="AE8" s="6" t="s">
        <v>31</v>
      </c>
      <c r="AF8" s="6" t="s">
        <v>32</v>
      </c>
      <c r="AH8" s="6" t="s">
        <v>7</v>
      </c>
      <c r="AI8" s="7" t="s">
        <v>8</v>
      </c>
      <c r="AJ8" s="7" t="s">
        <v>9</v>
      </c>
      <c r="AK8" s="7" t="s">
        <v>10</v>
      </c>
      <c r="AL8" s="7" t="s">
        <v>11</v>
      </c>
      <c r="AM8" s="6" t="s">
        <v>12</v>
      </c>
      <c r="AN8" s="6" t="s">
        <v>30</v>
      </c>
      <c r="AO8" s="6" t="s">
        <v>31</v>
      </c>
      <c r="AP8" s="6" t="s">
        <v>32</v>
      </c>
    </row>
    <row r="9" spans="3:42">
      <c r="C9" s="1" t="s">
        <v>13</v>
      </c>
      <c r="D9" s="8">
        <v>651280</v>
      </c>
      <c r="E9" s="8">
        <v>5000</v>
      </c>
      <c r="F9" s="8">
        <v>1000</v>
      </c>
      <c r="G9" s="8">
        <v>300</v>
      </c>
      <c r="H9" s="8">
        <v>0</v>
      </c>
      <c r="I9" s="8">
        <v>0</v>
      </c>
      <c r="J9" s="8">
        <v>0</v>
      </c>
      <c r="K9" s="8">
        <f t="shared" ref="K9:K10" si="0">SUM(D9:J9)</f>
        <v>657580</v>
      </c>
      <c r="L9" s="1"/>
      <c r="M9" s="9" t="s">
        <v>13</v>
      </c>
      <c r="N9" s="10">
        <v>651280</v>
      </c>
      <c r="O9" s="10">
        <v>5000</v>
      </c>
      <c r="P9" s="10">
        <v>1000</v>
      </c>
      <c r="Q9" s="10">
        <v>300</v>
      </c>
      <c r="R9" s="10">
        <v>0</v>
      </c>
      <c r="S9" s="10">
        <v>0</v>
      </c>
      <c r="T9" s="10">
        <v>0</v>
      </c>
      <c r="U9" s="10">
        <f t="shared" ref="U9:U10" si="1">SUM(N9:T9)</f>
        <v>657580</v>
      </c>
      <c r="X9" s="9" t="s">
        <v>13</v>
      </c>
      <c r="Y9" s="10">
        <v>812000</v>
      </c>
      <c r="Z9" s="10">
        <v>5000</v>
      </c>
      <c r="AA9" s="10">
        <v>1000</v>
      </c>
      <c r="AB9" s="10">
        <v>300</v>
      </c>
      <c r="AC9" s="10" t="s">
        <v>14</v>
      </c>
      <c r="AD9" s="10" t="s">
        <v>14</v>
      </c>
      <c r="AE9" s="10" t="s">
        <v>14</v>
      </c>
      <c r="AF9" s="10">
        <f t="shared" ref="AF9:AF24" si="2">SUM(Y9:AE9)</f>
        <v>818300</v>
      </c>
      <c r="AH9" s="9" t="s">
        <v>13</v>
      </c>
      <c r="AI9" s="10">
        <v>651236</v>
      </c>
      <c r="AJ9" s="10">
        <v>4000</v>
      </c>
      <c r="AK9" s="10">
        <v>1000</v>
      </c>
      <c r="AL9" s="10">
        <v>0</v>
      </c>
      <c r="AM9" s="10">
        <v>0</v>
      </c>
      <c r="AN9" s="10">
        <v>0</v>
      </c>
      <c r="AO9" s="10">
        <v>0</v>
      </c>
      <c r="AP9" s="10">
        <f t="shared" ref="AP9:AP13" si="3">SUM(AI9:AO9)</f>
        <v>656236</v>
      </c>
    </row>
    <row r="10" spans="3:42">
      <c r="C10" s="1" t="s">
        <v>15</v>
      </c>
      <c r="D10" s="8">
        <v>350000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f t="shared" si="0"/>
        <v>350000</v>
      </c>
      <c r="L10" s="1"/>
      <c r="M10" s="1" t="s">
        <v>15</v>
      </c>
      <c r="N10" s="8">
        <v>350000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f t="shared" si="1"/>
        <v>350000</v>
      </c>
      <c r="X10" s="1" t="s">
        <v>15</v>
      </c>
      <c r="Y10" s="8">
        <v>1092000</v>
      </c>
      <c r="Z10" s="8" t="s">
        <v>14</v>
      </c>
      <c r="AA10" s="8" t="s">
        <v>14</v>
      </c>
      <c r="AB10" s="8" t="s">
        <v>14</v>
      </c>
      <c r="AC10" s="8" t="s">
        <v>14</v>
      </c>
      <c r="AD10" s="8" t="s">
        <v>14</v>
      </c>
      <c r="AE10" s="8" t="s">
        <v>14</v>
      </c>
      <c r="AF10" s="10">
        <f t="shared" si="2"/>
        <v>1092000</v>
      </c>
      <c r="AH10" s="1" t="s">
        <v>15</v>
      </c>
      <c r="AI10" s="8">
        <v>352000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f t="shared" si="3"/>
        <v>352000</v>
      </c>
    </row>
    <row r="11" spans="3:42">
      <c r="C11" s="1" t="s">
        <v>16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1"/>
      <c r="M11" s="1" t="s">
        <v>16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X11" s="1" t="s">
        <v>16</v>
      </c>
      <c r="Y11" s="8">
        <v>938000</v>
      </c>
      <c r="Z11" s="8" t="s">
        <v>14</v>
      </c>
      <c r="AA11" s="8" t="s">
        <v>14</v>
      </c>
      <c r="AB11" s="8" t="s">
        <v>14</v>
      </c>
      <c r="AC11" s="8" t="s">
        <v>14</v>
      </c>
      <c r="AD11" s="8" t="s">
        <v>14</v>
      </c>
      <c r="AE11" s="8" t="s">
        <v>14</v>
      </c>
      <c r="AF11" s="10">
        <f t="shared" si="2"/>
        <v>938000</v>
      </c>
      <c r="AH11" s="1" t="s">
        <v>16</v>
      </c>
      <c r="AI11" s="8">
        <v>4480</v>
      </c>
      <c r="AJ11" s="19"/>
      <c r="AK11" s="19"/>
      <c r="AL11" s="19"/>
      <c r="AM11" s="19"/>
      <c r="AN11" s="19"/>
      <c r="AO11" s="19"/>
      <c r="AP11" s="8">
        <f t="shared" si="3"/>
        <v>4480</v>
      </c>
    </row>
    <row r="12" spans="3:42">
      <c r="C12" s="1" t="s">
        <v>17</v>
      </c>
      <c r="D12" s="8">
        <v>63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f t="shared" ref="K12:K13" si="4">SUM(D12:J12)</f>
        <v>63</v>
      </c>
      <c r="L12" s="1"/>
      <c r="M12" s="1" t="s">
        <v>17</v>
      </c>
      <c r="N12" s="8">
        <v>63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f t="shared" ref="U12:U13" si="5">SUM(N12:T12)</f>
        <v>63</v>
      </c>
      <c r="X12" s="1" t="s">
        <v>17</v>
      </c>
      <c r="Y12" s="8">
        <v>637000</v>
      </c>
      <c r="Z12" s="8" t="s">
        <v>14</v>
      </c>
      <c r="AA12" s="8" t="s">
        <v>14</v>
      </c>
      <c r="AB12" s="8" t="s">
        <v>14</v>
      </c>
      <c r="AC12" s="8" t="s">
        <v>14</v>
      </c>
      <c r="AD12" s="8" t="s">
        <v>14</v>
      </c>
      <c r="AE12" s="8"/>
      <c r="AF12" s="10">
        <f t="shared" si="2"/>
        <v>637000</v>
      </c>
      <c r="AH12" s="1" t="s">
        <v>17</v>
      </c>
      <c r="AI12" s="8">
        <v>44541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f t="shared" si="3"/>
        <v>44541</v>
      </c>
    </row>
    <row r="13" spans="3:42">
      <c r="C13" s="1" t="s">
        <v>18</v>
      </c>
      <c r="D13" s="8">
        <v>7000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f t="shared" si="4"/>
        <v>7000</v>
      </c>
      <c r="L13" s="1"/>
      <c r="M13" s="1" t="s">
        <v>18</v>
      </c>
      <c r="N13" s="8">
        <v>7000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f t="shared" si="5"/>
        <v>7000</v>
      </c>
      <c r="X13" s="1" t="s">
        <v>18</v>
      </c>
      <c r="Y13" s="8">
        <v>877800</v>
      </c>
      <c r="Z13" s="8" t="s">
        <v>14</v>
      </c>
      <c r="AA13" s="8" t="s">
        <v>14</v>
      </c>
      <c r="AB13" s="8" t="s">
        <v>14</v>
      </c>
      <c r="AC13" s="8" t="s">
        <v>14</v>
      </c>
      <c r="AD13" s="8" t="s">
        <v>14</v>
      </c>
      <c r="AE13" s="8" t="s">
        <v>14</v>
      </c>
      <c r="AF13" s="10">
        <f t="shared" si="2"/>
        <v>877800</v>
      </c>
      <c r="AH13" s="1" t="s">
        <v>18</v>
      </c>
      <c r="AI13" s="23">
        <f>150*13000</f>
        <v>1950000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f t="shared" si="3"/>
        <v>1950000</v>
      </c>
    </row>
    <row r="14" spans="3:42">
      <c r="C14" s="1" t="s">
        <v>19</v>
      </c>
      <c r="D14" s="20">
        <v>925000000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20">
        <f>D14</f>
        <v>925000000</v>
      </c>
      <c r="L14" s="1"/>
      <c r="M14" s="1" t="s">
        <v>19</v>
      </c>
      <c r="N14" s="21">
        <v>925000000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21">
        <f>N14</f>
        <v>925000000</v>
      </c>
      <c r="X14" s="1" t="s">
        <v>19</v>
      </c>
      <c r="Y14" s="21">
        <v>2577800</v>
      </c>
      <c r="Z14" s="8" t="s">
        <v>14</v>
      </c>
      <c r="AA14" s="8" t="s">
        <v>14</v>
      </c>
      <c r="AB14" s="8" t="s">
        <v>14</v>
      </c>
      <c r="AC14" s="8" t="s">
        <v>14</v>
      </c>
      <c r="AD14" s="8" t="s">
        <v>14</v>
      </c>
      <c r="AE14" s="8" t="s">
        <v>14</v>
      </c>
      <c r="AF14" s="10">
        <f t="shared" si="2"/>
        <v>2577800</v>
      </c>
      <c r="AH14" s="1" t="s">
        <v>19</v>
      </c>
      <c r="AI14" s="21">
        <v>925000000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21">
        <f>AI14</f>
        <v>925000000</v>
      </c>
    </row>
    <row r="15" spans="3:42">
      <c r="C15" s="1" t="s">
        <v>20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1"/>
      <c r="M15" s="1" t="s">
        <v>20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X15" s="1" t="s">
        <v>20</v>
      </c>
      <c r="Y15" s="8">
        <v>825125</v>
      </c>
      <c r="Z15" s="8" t="s">
        <v>14</v>
      </c>
      <c r="AA15" s="8" t="s">
        <v>14</v>
      </c>
      <c r="AB15" s="8" t="s">
        <v>14</v>
      </c>
      <c r="AC15" s="8" t="s">
        <v>14</v>
      </c>
      <c r="AD15" s="8" t="s">
        <v>14</v>
      </c>
      <c r="AE15" s="8" t="s">
        <v>14</v>
      </c>
      <c r="AF15" s="10">
        <f t="shared" si="2"/>
        <v>825125</v>
      </c>
      <c r="AH15" s="1" t="s">
        <v>20</v>
      </c>
      <c r="AI15" s="8">
        <v>462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22">
        <f>SUM(AI15:AO15)</f>
        <v>462</v>
      </c>
    </row>
    <row r="16" spans="3:42">
      <c r="C16" s="1" t="s">
        <v>21</v>
      </c>
      <c r="D16" s="8">
        <v>360</v>
      </c>
      <c r="E16" s="8">
        <v>10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410</v>
      </c>
      <c r="L16" s="1"/>
      <c r="M16" s="1" t="s">
        <v>21</v>
      </c>
      <c r="N16" s="8">
        <v>360</v>
      </c>
      <c r="O16" s="8">
        <v>10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410</v>
      </c>
      <c r="X16" s="1" t="s">
        <v>21</v>
      </c>
      <c r="Y16" s="8">
        <v>1260350</v>
      </c>
      <c r="Z16" s="8">
        <v>10000</v>
      </c>
      <c r="AA16" s="8" t="s">
        <v>14</v>
      </c>
      <c r="AB16" s="8" t="s">
        <v>14</v>
      </c>
      <c r="AC16" s="8" t="s">
        <v>14</v>
      </c>
      <c r="AD16" s="8" t="s">
        <v>14</v>
      </c>
      <c r="AE16" s="8" t="s">
        <v>14</v>
      </c>
      <c r="AF16" s="10">
        <f t="shared" si="2"/>
        <v>1270350</v>
      </c>
      <c r="AH16" s="1" t="s">
        <v>21</v>
      </c>
      <c r="AI16" s="8">
        <v>405</v>
      </c>
      <c r="AJ16" s="8">
        <v>15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410</v>
      </c>
    </row>
    <row r="17" spans="3:42" ht="15" thickBot="1">
      <c r="C17" s="1" t="s">
        <v>22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1"/>
      <c r="M17" s="1" t="s">
        <v>22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X17" s="1" t="s">
        <v>22</v>
      </c>
      <c r="Y17" s="8">
        <v>882000</v>
      </c>
      <c r="Z17" s="8" t="s">
        <v>14</v>
      </c>
      <c r="AA17" s="8" t="s">
        <v>14</v>
      </c>
      <c r="AB17" s="8" t="s">
        <v>14</v>
      </c>
      <c r="AC17" s="8" t="s">
        <v>14</v>
      </c>
      <c r="AD17" s="8" t="s">
        <v>14</v>
      </c>
      <c r="AE17" s="8" t="s">
        <v>14</v>
      </c>
      <c r="AF17" s="10">
        <f t="shared" si="2"/>
        <v>882000</v>
      </c>
      <c r="AH17" s="1" t="s">
        <v>22</v>
      </c>
      <c r="AI17" s="8">
        <v>324</v>
      </c>
      <c r="AJ17" s="8">
        <v>50</v>
      </c>
      <c r="AK17" s="8">
        <v>200</v>
      </c>
      <c r="AL17" s="8">
        <v>100</v>
      </c>
      <c r="AM17" s="8">
        <v>0</v>
      </c>
      <c r="AN17" s="8">
        <v>0</v>
      </c>
      <c r="AO17" s="8">
        <v>100</v>
      </c>
      <c r="AP17" s="8">
        <f>SUM(AI17:AO17)</f>
        <v>774</v>
      </c>
    </row>
    <row r="18" spans="3:42" ht="15" thickBot="1">
      <c r="C18" s="1" t="s">
        <v>23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1"/>
      <c r="M18" s="1" t="s">
        <v>23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X18" s="1" t="s">
        <v>23</v>
      </c>
      <c r="Y18" s="8">
        <v>1663200</v>
      </c>
      <c r="Z18" s="8" t="s">
        <v>14</v>
      </c>
      <c r="AA18" s="8" t="s">
        <v>14</v>
      </c>
      <c r="AB18" s="8" t="s">
        <v>14</v>
      </c>
      <c r="AC18" s="8" t="s">
        <v>14</v>
      </c>
      <c r="AD18" s="8" t="s">
        <v>14</v>
      </c>
      <c r="AE18" s="8" t="s">
        <v>14</v>
      </c>
      <c r="AF18" s="10">
        <f t="shared" si="2"/>
        <v>1663200</v>
      </c>
      <c r="AH18" s="1" t="s">
        <v>23</v>
      </c>
      <c r="AI18" s="24">
        <v>800</v>
      </c>
      <c r="AJ18" s="25" t="s">
        <v>14</v>
      </c>
      <c r="AK18" s="25" t="s">
        <v>14</v>
      </c>
      <c r="AL18" s="25" t="s">
        <v>14</v>
      </c>
      <c r="AM18" s="25" t="s">
        <v>14</v>
      </c>
      <c r="AN18" s="25" t="s">
        <v>14</v>
      </c>
      <c r="AO18" s="25" t="s">
        <v>14</v>
      </c>
      <c r="AP18" s="24">
        <f>AI18</f>
        <v>800</v>
      </c>
    </row>
    <row r="19" spans="3:42">
      <c r="C19" s="1" t="s">
        <v>24</v>
      </c>
      <c r="D19" s="19">
        <v>660800</v>
      </c>
      <c r="E19" s="19">
        <v>2000</v>
      </c>
      <c r="F19" s="19">
        <v>30000</v>
      </c>
      <c r="G19" s="19">
        <v>2000</v>
      </c>
      <c r="H19" s="8">
        <v>0</v>
      </c>
      <c r="I19" s="8">
        <v>0</v>
      </c>
      <c r="J19" s="8">
        <v>0</v>
      </c>
      <c r="K19" s="19">
        <f t="shared" ref="K19:K21" si="6">SUM(D19:J19)</f>
        <v>694800</v>
      </c>
      <c r="L19" s="1"/>
      <c r="M19" s="1" t="s">
        <v>24</v>
      </c>
      <c r="N19" s="22">
        <v>660800</v>
      </c>
      <c r="O19" s="22">
        <v>2000</v>
      </c>
      <c r="P19" s="22">
        <v>30000</v>
      </c>
      <c r="Q19" s="22">
        <v>2000</v>
      </c>
      <c r="R19" s="8">
        <v>0</v>
      </c>
      <c r="S19" s="8">
        <v>0</v>
      </c>
      <c r="T19" s="8">
        <v>0</v>
      </c>
      <c r="U19" s="22">
        <f t="shared" ref="U19:U21" si="7">SUM(N19:T19)</f>
        <v>694800</v>
      </c>
      <c r="X19" s="1" t="s">
        <v>24</v>
      </c>
      <c r="Y19" s="22">
        <v>1654800</v>
      </c>
      <c r="Z19" s="22">
        <v>3000</v>
      </c>
      <c r="AA19" s="22">
        <v>30000</v>
      </c>
      <c r="AB19" s="22">
        <v>2000</v>
      </c>
      <c r="AC19" s="8" t="s">
        <v>14</v>
      </c>
      <c r="AD19" s="8" t="s">
        <v>14</v>
      </c>
      <c r="AE19" s="8" t="s">
        <v>14</v>
      </c>
      <c r="AF19" s="10">
        <f t="shared" si="2"/>
        <v>1689800</v>
      </c>
      <c r="AH19" s="1" t="s">
        <v>24</v>
      </c>
      <c r="AI19" s="26">
        <v>660800</v>
      </c>
      <c r="AJ19" s="26">
        <v>2000</v>
      </c>
      <c r="AK19" s="26">
        <v>30000</v>
      </c>
      <c r="AL19" s="26">
        <v>2000</v>
      </c>
      <c r="AM19" s="27" t="s">
        <v>14</v>
      </c>
      <c r="AN19" s="27" t="s">
        <v>14</v>
      </c>
      <c r="AO19" s="27" t="s">
        <v>14</v>
      </c>
      <c r="AP19" s="26">
        <v>694800</v>
      </c>
    </row>
    <row r="20" spans="3:42">
      <c r="C20" s="1" t="s">
        <v>25</v>
      </c>
      <c r="D20" s="19">
        <v>150000</v>
      </c>
      <c r="E20" s="19">
        <v>30000</v>
      </c>
      <c r="F20" s="19">
        <v>100</v>
      </c>
      <c r="G20" s="19">
        <v>50</v>
      </c>
      <c r="H20" s="19">
        <v>45</v>
      </c>
      <c r="I20" s="8">
        <v>0</v>
      </c>
      <c r="J20" s="8">
        <v>0</v>
      </c>
      <c r="K20" s="19">
        <f t="shared" si="6"/>
        <v>180195</v>
      </c>
      <c r="L20" s="1"/>
      <c r="M20" s="1" t="s">
        <v>25</v>
      </c>
      <c r="N20" s="22">
        <v>150000</v>
      </c>
      <c r="O20" s="22">
        <v>30000</v>
      </c>
      <c r="P20" s="22">
        <v>100</v>
      </c>
      <c r="Q20" s="22">
        <v>50</v>
      </c>
      <c r="R20" s="22">
        <v>45</v>
      </c>
      <c r="S20" s="8">
        <v>0</v>
      </c>
      <c r="T20" s="8">
        <v>0</v>
      </c>
      <c r="U20" s="22">
        <f t="shared" si="7"/>
        <v>180195</v>
      </c>
      <c r="X20" s="1" t="s">
        <v>25</v>
      </c>
      <c r="Y20" s="22">
        <v>1764000</v>
      </c>
      <c r="Z20" s="22">
        <v>35000</v>
      </c>
      <c r="AA20" s="22">
        <v>100</v>
      </c>
      <c r="AB20" s="22">
        <v>50</v>
      </c>
      <c r="AC20" s="22" t="s">
        <v>14</v>
      </c>
      <c r="AD20" s="8" t="s">
        <v>14</v>
      </c>
      <c r="AE20" s="8" t="s">
        <v>14</v>
      </c>
      <c r="AF20" s="10">
        <f t="shared" si="2"/>
        <v>1799150</v>
      </c>
      <c r="AH20" s="1" t="s">
        <v>25</v>
      </c>
      <c r="AI20" s="22">
        <v>150000</v>
      </c>
      <c r="AJ20" s="22">
        <v>30000</v>
      </c>
      <c r="AK20" s="22">
        <v>100</v>
      </c>
      <c r="AL20" s="22">
        <v>50</v>
      </c>
      <c r="AM20" s="22">
        <v>45</v>
      </c>
      <c r="AN20" s="8">
        <v>0</v>
      </c>
      <c r="AO20" s="8">
        <v>0</v>
      </c>
      <c r="AP20" s="22">
        <f t="shared" ref="AP20:AP21" si="8">SUM(AI20:AO20)</f>
        <v>180195</v>
      </c>
    </row>
    <row r="21" spans="3:42">
      <c r="C21" s="1" t="s">
        <v>26</v>
      </c>
      <c r="D21" s="8">
        <f>99.473*7712</f>
        <v>767135.77599999995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9">
        <f t="shared" si="6"/>
        <v>767135.77599999995</v>
      </c>
      <c r="L21" s="1"/>
      <c r="M21" s="1" t="s">
        <v>26</v>
      </c>
      <c r="N21" s="8">
        <f>99.473*7712</f>
        <v>767135.77599999995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22">
        <f t="shared" si="7"/>
        <v>767135.77599999995</v>
      </c>
      <c r="X21" s="1" t="s">
        <v>26</v>
      </c>
      <c r="Y21" s="8">
        <v>1050000</v>
      </c>
      <c r="Z21" s="8" t="s">
        <v>14</v>
      </c>
      <c r="AA21" s="8">
        <v>5000</v>
      </c>
      <c r="AB21" s="8" t="s">
        <v>14</v>
      </c>
      <c r="AC21" s="8" t="s">
        <v>14</v>
      </c>
      <c r="AD21" s="8" t="s">
        <v>14</v>
      </c>
      <c r="AE21" s="8" t="s">
        <v>14</v>
      </c>
      <c r="AF21" s="10">
        <f t="shared" si="2"/>
        <v>1055000</v>
      </c>
      <c r="AH21" s="1" t="s">
        <v>26</v>
      </c>
      <c r="AI21" s="8">
        <v>1050000</v>
      </c>
      <c r="AJ21" s="8" t="s">
        <v>14</v>
      </c>
      <c r="AK21" s="8" t="s">
        <v>14</v>
      </c>
      <c r="AL21" s="8" t="s">
        <v>14</v>
      </c>
      <c r="AM21" s="8" t="s">
        <v>14</v>
      </c>
      <c r="AN21" s="8" t="s">
        <v>14</v>
      </c>
      <c r="AO21" s="8" t="s">
        <v>14</v>
      </c>
      <c r="AP21" s="8">
        <f t="shared" si="8"/>
        <v>1050000</v>
      </c>
    </row>
    <row r="22" spans="3:42">
      <c r="C22" s="1" t="s">
        <v>27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"/>
      <c r="M22" s="1" t="s">
        <v>27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X22" s="1" t="s">
        <v>27</v>
      </c>
      <c r="Y22" s="8">
        <v>1960000</v>
      </c>
      <c r="Z22" s="8" t="s">
        <v>14</v>
      </c>
      <c r="AA22" s="8">
        <v>6000</v>
      </c>
      <c r="AB22" s="8" t="s">
        <v>14</v>
      </c>
      <c r="AC22" s="8" t="s">
        <v>14</v>
      </c>
      <c r="AD22" s="8" t="s">
        <v>14</v>
      </c>
      <c r="AE22" s="8" t="s">
        <v>14</v>
      </c>
      <c r="AF22" s="10">
        <f t="shared" si="2"/>
        <v>1966000</v>
      </c>
      <c r="AH22" s="1" t="s">
        <v>27</v>
      </c>
      <c r="AI22" s="19"/>
      <c r="AJ22" s="19"/>
      <c r="AK22" s="19"/>
      <c r="AL22" s="19"/>
      <c r="AM22" s="19"/>
      <c r="AN22" s="19"/>
      <c r="AO22" s="19"/>
      <c r="AP22" s="28"/>
    </row>
    <row r="23" spans="3:42">
      <c r="C23" s="1" t="s">
        <v>28</v>
      </c>
      <c r="D23" s="8">
        <v>4000</v>
      </c>
      <c r="E23" s="8">
        <v>3000</v>
      </c>
      <c r="F23" s="8">
        <v>8000</v>
      </c>
      <c r="G23" s="8">
        <v>0</v>
      </c>
      <c r="H23" s="8">
        <v>0</v>
      </c>
      <c r="I23" s="8">
        <v>0</v>
      </c>
      <c r="J23" s="8">
        <v>400</v>
      </c>
      <c r="K23" s="8">
        <f>SUM(D23:J23)</f>
        <v>15400</v>
      </c>
      <c r="L23" s="1"/>
      <c r="M23" s="1" t="s">
        <v>28</v>
      </c>
      <c r="N23" s="8">
        <v>4000</v>
      </c>
      <c r="O23" s="8">
        <v>3000</v>
      </c>
      <c r="P23" s="8">
        <v>8000</v>
      </c>
      <c r="Q23" s="8">
        <v>0</v>
      </c>
      <c r="R23" s="8">
        <v>0</v>
      </c>
      <c r="S23" s="8">
        <v>0</v>
      </c>
      <c r="T23" s="8">
        <v>400</v>
      </c>
      <c r="U23" s="8">
        <f>SUM(N23:T23)</f>
        <v>15400</v>
      </c>
      <c r="X23" s="1" t="s">
        <v>28</v>
      </c>
      <c r="Y23" s="8">
        <v>997800</v>
      </c>
      <c r="Z23" s="8">
        <v>3000</v>
      </c>
      <c r="AA23" s="8">
        <v>9000</v>
      </c>
      <c r="AB23" s="8" t="s">
        <v>14</v>
      </c>
      <c r="AC23" s="8" t="s">
        <v>14</v>
      </c>
      <c r="AD23" s="8" t="s">
        <v>14</v>
      </c>
      <c r="AE23" s="8">
        <v>400</v>
      </c>
      <c r="AF23" s="10">
        <f t="shared" si="2"/>
        <v>1010200</v>
      </c>
      <c r="AH23" s="1" t="s">
        <v>28</v>
      </c>
      <c r="AI23" s="8">
        <v>4000</v>
      </c>
      <c r="AJ23" s="8">
        <v>3000</v>
      </c>
      <c r="AK23" s="8">
        <v>8000</v>
      </c>
      <c r="AL23" s="8">
        <v>0</v>
      </c>
      <c r="AM23" s="8">
        <v>0</v>
      </c>
      <c r="AN23" s="8">
        <v>0</v>
      </c>
      <c r="AO23" s="8">
        <v>400</v>
      </c>
      <c r="AP23" s="8">
        <f t="shared" ref="AP23:AP24" si="9">SUM(AI23:AO23)</f>
        <v>15400</v>
      </c>
    </row>
    <row r="24" spans="3:42">
      <c r="C24" s="1" t="s">
        <v>29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"/>
      <c r="M24" s="1" t="s">
        <v>29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1"/>
      <c r="W24" s="1"/>
      <c r="X24" s="1" t="s">
        <v>29</v>
      </c>
      <c r="Y24" s="22">
        <v>1064400</v>
      </c>
      <c r="Z24" s="22">
        <v>10000</v>
      </c>
      <c r="AA24" s="22" t="s">
        <v>14</v>
      </c>
      <c r="AB24" s="22" t="s">
        <v>14</v>
      </c>
      <c r="AC24" s="22" t="s">
        <v>14</v>
      </c>
      <c r="AD24" s="22" t="s">
        <v>14</v>
      </c>
      <c r="AE24" s="8"/>
      <c r="AF24" s="10">
        <f t="shared" si="2"/>
        <v>1074400</v>
      </c>
      <c r="AH24" s="1" t="s">
        <v>29</v>
      </c>
      <c r="AI24" s="22">
        <v>12000</v>
      </c>
      <c r="AJ24" s="19"/>
      <c r="AK24" s="19"/>
      <c r="AL24" s="19"/>
      <c r="AM24" s="19"/>
      <c r="AN24" s="19"/>
      <c r="AO24" s="19"/>
      <c r="AP24" s="8">
        <f t="shared" si="9"/>
        <v>12000</v>
      </c>
    </row>
    <row r="25" spans="3:42">
      <c r="C25" s="12" t="s">
        <v>6</v>
      </c>
      <c r="D25" s="13">
        <f t="shared" ref="D25:K25" si="10">SUM(D9:D24)</f>
        <v>927590638.77600002</v>
      </c>
      <c r="E25" s="13">
        <f t="shared" si="10"/>
        <v>40010</v>
      </c>
      <c r="F25" s="13">
        <f t="shared" si="10"/>
        <v>39100</v>
      </c>
      <c r="G25" s="13">
        <f t="shared" si="10"/>
        <v>2350</v>
      </c>
      <c r="H25" s="13">
        <f t="shared" si="10"/>
        <v>45</v>
      </c>
      <c r="I25" s="13">
        <f t="shared" si="10"/>
        <v>0</v>
      </c>
      <c r="J25" s="13">
        <f t="shared" si="10"/>
        <v>400</v>
      </c>
      <c r="K25" s="13">
        <f t="shared" si="10"/>
        <v>927672583.77600002</v>
      </c>
      <c r="L25" s="1"/>
      <c r="M25" s="14"/>
      <c r="N25" s="17"/>
      <c r="O25" s="17"/>
      <c r="P25" s="17"/>
      <c r="Q25" s="17"/>
      <c r="R25" s="17"/>
      <c r="S25" s="17"/>
      <c r="T25" s="17"/>
      <c r="U25" s="17"/>
      <c r="V25" s="1"/>
      <c r="W25" s="1"/>
      <c r="X25" s="14"/>
      <c r="Y25" s="17"/>
      <c r="Z25" s="17"/>
      <c r="AA25" s="17"/>
      <c r="AB25" s="17"/>
      <c r="AC25" s="17"/>
      <c r="AD25" s="17"/>
      <c r="AE25" s="17"/>
      <c r="AF25" s="17"/>
      <c r="AH25" s="14"/>
      <c r="AI25" s="15"/>
      <c r="AJ25" s="15"/>
      <c r="AK25" s="15"/>
      <c r="AL25" s="15"/>
      <c r="AM25" s="15"/>
      <c r="AN25" s="15"/>
      <c r="AO25" s="15"/>
      <c r="AP25" s="15"/>
    </row>
    <row r="26" spans="3:42">
      <c r="C26" s="11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6" t="s">
        <v>6</v>
      </c>
      <c r="N26" s="17">
        <f t="shared" ref="N26:U26" si="11">SUM(N9:N24)</f>
        <v>927590638.77600002</v>
      </c>
      <c r="O26" s="17">
        <f t="shared" si="11"/>
        <v>40010</v>
      </c>
      <c r="P26" s="17">
        <f t="shared" si="11"/>
        <v>39100</v>
      </c>
      <c r="Q26" s="17">
        <f t="shared" si="11"/>
        <v>2350</v>
      </c>
      <c r="R26" s="17">
        <f t="shared" si="11"/>
        <v>45</v>
      </c>
      <c r="S26" s="17">
        <f t="shared" si="11"/>
        <v>0</v>
      </c>
      <c r="T26" s="17">
        <f t="shared" si="11"/>
        <v>400</v>
      </c>
      <c r="U26" s="17">
        <f t="shared" si="11"/>
        <v>927672583.77600002</v>
      </c>
      <c r="X26" s="16" t="s">
        <v>6</v>
      </c>
      <c r="Y26" s="17">
        <f t="shared" ref="Y26:AF26" si="12">SUM(Y9:Y24)</f>
        <v>20056275</v>
      </c>
      <c r="Z26" s="17">
        <f t="shared" si="12"/>
        <v>66000</v>
      </c>
      <c r="AA26" s="17">
        <f t="shared" si="12"/>
        <v>51100</v>
      </c>
      <c r="AB26" s="17">
        <f t="shared" si="12"/>
        <v>2350</v>
      </c>
      <c r="AC26" s="17">
        <f t="shared" si="12"/>
        <v>0</v>
      </c>
      <c r="AD26" s="17">
        <f t="shared" si="12"/>
        <v>0</v>
      </c>
      <c r="AE26" s="17">
        <f t="shared" si="12"/>
        <v>400</v>
      </c>
      <c r="AF26" s="17">
        <f t="shared" si="12"/>
        <v>20176125</v>
      </c>
      <c r="AH26" s="16" t="s">
        <v>6</v>
      </c>
      <c r="AI26" s="17">
        <f t="shared" ref="AI26:AP26" si="13">SUM(AI9:AI24)</f>
        <v>929881048</v>
      </c>
      <c r="AJ26" s="17">
        <f t="shared" si="13"/>
        <v>39065</v>
      </c>
      <c r="AK26" s="17">
        <f t="shared" si="13"/>
        <v>39300</v>
      </c>
      <c r="AL26" s="17">
        <f t="shared" si="13"/>
        <v>2150</v>
      </c>
      <c r="AM26" s="17">
        <f t="shared" si="13"/>
        <v>45</v>
      </c>
      <c r="AN26" s="17">
        <f t="shared" si="13"/>
        <v>0</v>
      </c>
      <c r="AO26" s="17">
        <f t="shared" si="13"/>
        <v>500</v>
      </c>
      <c r="AP26" s="17">
        <f t="shared" si="13"/>
        <v>929962098</v>
      </c>
    </row>
    <row r="27" spans="3:42">
      <c r="C27" s="1"/>
      <c r="D27" s="1"/>
      <c r="E27" s="1"/>
      <c r="F27" s="1"/>
      <c r="G27" s="1"/>
      <c r="H27" s="1"/>
      <c r="I27" s="1"/>
      <c r="J27" s="1"/>
      <c r="K27" s="1"/>
      <c r="L27" s="1"/>
      <c r="X27" s="1"/>
      <c r="Y27" s="1"/>
      <c r="Z27" s="1"/>
      <c r="AA27" s="1"/>
      <c r="AB27" s="1"/>
      <c r="AC27" s="1"/>
      <c r="AD27" s="1"/>
      <c r="AE27" s="1"/>
      <c r="AF27" s="1"/>
    </row>
  </sheetData>
  <mergeCells count="12">
    <mergeCell ref="AF6:AF7"/>
    <mergeCell ref="AH6:AH7"/>
    <mergeCell ref="AI6:AO6"/>
    <mergeCell ref="AP6:AP7"/>
    <mergeCell ref="D6:J6"/>
    <mergeCell ref="K6:K7"/>
    <mergeCell ref="M6:M7"/>
    <mergeCell ref="N6:T6"/>
    <mergeCell ref="U6:U7"/>
    <mergeCell ref="Y6:AE6"/>
    <mergeCell ref="X6:X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2026-04-21T00:44:36Z</dcterms:modified>
</cp:coreProperties>
</file>