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283E35B6-078D-4564-9D6D-89084098A2B0}" xr6:coauthVersionLast="47" xr6:coauthVersionMax="47" xr10:uidLastSave="{00000000-0000-0000-0000-000000000000}"/>
  <bookViews>
    <workbookView xWindow="11424" yWindow="0" windowWidth="11712" windowHeight="12336" xr2:uid="{7347D866-5601-46DE-8757-E67C44C13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S24" i="1"/>
  <c r="R24" i="1"/>
  <c r="Q24" i="1"/>
  <c r="M24" i="1"/>
  <c r="L24" i="1"/>
  <c r="K24" i="1"/>
  <c r="J24" i="1"/>
  <c r="F24" i="1"/>
  <c r="E24" i="1"/>
  <c r="D24" i="1"/>
  <c r="C24" i="1"/>
  <c r="U23" i="1"/>
  <c r="N23" i="1"/>
  <c r="U22" i="1"/>
  <c r="N22" i="1"/>
  <c r="G22" i="1"/>
  <c r="U21" i="1"/>
  <c r="N21" i="1"/>
  <c r="G21" i="1"/>
  <c r="U20" i="1"/>
  <c r="N20" i="1"/>
  <c r="G20" i="1"/>
  <c r="U19" i="1"/>
  <c r="N19" i="1"/>
  <c r="G19" i="1"/>
  <c r="U18" i="1"/>
  <c r="N18" i="1"/>
  <c r="G18" i="1"/>
  <c r="U17" i="1"/>
  <c r="N17" i="1"/>
  <c r="G17" i="1"/>
  <c r="U16" i="1"/>
  <c r="N16" i="1"/>
  <c r="G16" i="1"/>
  <c r="U15" i="1"/>
  <c r="N15" i="1"/>
  <c r="G15" i="1"/>
  <c r="U14" i="1"/>
  <c r="N14" i="1"/>
  <c r="G14" i="1"/>
  <c r="U13" i="1"/>
  <c r="N13" i="1"/>
  <c r="G13" i="1"/>
  <c r="U12" i="1"/>
  <c r="N12" i="1"/>
  <c r="G12" i="1"/>
  <c r="U11" i="1"/>
  <c r="N11" i="1"/>
  <c r="G11" i="1"/>
  <c r="U10" i="1"/>
  <c r="N10" i="1"/>
  <c r="G10" i="1"/>
  <c r="U9" i="1"/>
  <c r="U24" i="1" s="1"/>
  <c r="N9" i="1"/>
  <c r="N24" i="1" s="1"/>
  <c r="G9" i="1"/>
  <c r="G24" i="1" s="1"/>
</calcChain>
</file>

<file path=xl/sharedStrings.xml><?xml version="1.0" encoding="utf-8"?>
<sst xmlns="http://schemas.openxmlformats.org/spreadsheetml/2006/main" count="103" uniqueCount="36">
  <si>
    <t xml:space="preserve">Tabel : 1.3  Luas Tanah Bengkok dan Kas Desa Menurut Desa/Kelurahan dan Jenisnya di </t>
  </si>
  <si>
    <t>Kecamatan Sigaluh</t>
  </si>
  <si>
    <t>Tahun 2023</t>
  </si>
  <si>
    <t>Desa/Kelurahan</t>
  </si>
  <si>
    <t>Bengkok</t>
  </si>
  <si>
    <t>Kas Desa</t>
  </si>
  <si>
    <t>Jumlah</t>
  </si>
  <si>
    <t>Sawah</t>
  </si>
  <si>
    <t>Lahan Kering</t>
  </si>
  <si>
    <t>(1)</t>
  </si>
  <si>
    <t>(2)</t>
  </si>
  <si>
    <t>(3)</t>
  </si>
  <si>
    <t>(4)</t>
  </si>
  <si>
    <t>(5)</t>
  </si>
  <si>
    <t>(6)</t>
  </si>
  <si>
    <t>Kalibenda</t>
  </si>
  <si>
    <t>Singamerta</t>
  </si>
  <si>
    <t>Sigaluh</t>
  </si>
  <si>
    <t>38,465</t>
  </si>
  <si>
    <t>8,5</t>
  </si>
  <si>
    <t>205,67</t>
  </si>
  <si>
    <t>205,7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</si>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</sst>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_-;_-@"/>
    <numFmt numFmtId="166" formatCode="_(* #,##0.00_);_(* \(#,##0.00\);_(* &quot;-&quot;_);_(@_)"/>
  </numFmts>
  <fonts count="5"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/>
    <xf numFmtId="49" fontId="2" fillId="0" borderId="7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1" xfId="0" applyNumberFormat="1" applyFont="1" applyFill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2" borderId="1" xfId="0" applyFont="1" applyFill="1" applyBorder="1"/>
    <xf numFmtId="164" fontId="2" fillId="2" borderId="1" xfId="0" quotePrefix="1" applyNumberFormat="1" applyFont="1" applyFill="1" applyBorder="1" applyAlignment="1">
      <alignment horizontal="right"/>
    </xf>
    <xf numFmtId="164" fontId="2" fillId="2" borderId="1" xfId="0" quotePrefix="1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0" fontId="2" fillId="0" borderId="3" xfId="0" applyFont="1" applyBorder="1" applyAlignment="1">
      <alignment horizontal="center" vertical="center"/>
    </xf>
    <xf numFmtId="0" fontId="1" fillId="0" borderId="6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43" fontId="0" fillId="0" borderId="0" xfId="0" applyNumberFormat="1"/>
    <xf numFmtId="43" fontId="0" fillId="3" borderId="0" xfId="0" applyNumberFormat="1" applyFill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11" xfId="0" applyFill="1" applyBorder="1"/>
    <xf numFmtId="166" fontId="2" fillId="0" borderId="10" xfId="1" applyNumberFormat="1" applyFont="1" applyBorder="1"/>
    <xf numFmtId="166" fontId="2" fillId="2" borderId="10" xfId="1" applyNumberFormat="1" applyFont="1" applyFill="1" applyBorder="1"/>
    <xf numFmtId="0" fontId="4" fillId="3" borderId="11" xfId="0" applyFont="1" applyFill="1" applyBorder="1"/>
    <xf numFmtId="0" fontId="0" fillId="3" borderId="12" xfId="0" applyFill="1" applyBorder="1"/>
    <xf numFmtId="166" fontId="2" fillId="2" borderId="1" xfId="1" applyNumberFormat="1" applyFont="1" applyFill="1" applyBorder="1"/>
    <xf numFmtId="166" fontId="2" fillId="0" borderId="1" xfId="1" applyNumberFormat="1" applyFont="1" applyBorder="1"/>
    <xf numFmtId="0" fontId="4" fillId="3" borderId="12" xfId="0" applyFont="1" applyFill="1" applyBorder="1"/>
    <xf numFmtId="166" fontId="2" fillId="2" borderId="1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3" xfId="0" applyFill="1" applyBorder="1"/>
    <xf numFmtId="166" fontId="2" fillId="2" borderId="2" xfId="1" applyNumberFormat="1" applyFont="1" applyFill="1" applyBorder="1"/>
    <xf numFmtId="166" fontId="2" fillId="0" borderId="7" xfId="1" applyNumberFormat="1" applyFont="1" applyBorder="1"/>
    <xf numFmtId="41" fontId="2" fillId="0" borderId="10" xfId="1" applyFont="1" applyBorder="1"/>
    <xf numFmtId="41" fontId="2" fillId="0" borderId="1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271A-571A-42D3-B284-DE52E28F661D}">
  <dimension ref="A2:V29"/>
  <sheetViews>
    <sheetView tabSelected="1" workbookViewId="0">
      <selection activeCell="B2" sqref="B2"/>
    </sheetView>
  </sheetViews>
  <sheetFormatPr defaultRowHeight="14.4"/>
  <cols>
    <col min="6" max="7" width="10.44140625" bestFit="1" customWidth="1"/>
  </cols>
  <sheetData>
    <row r="2" spans="1:22">
      <c r="B2" s="1"/>
      <c r="C2" s="1"/>
      <c r="D2" s="1"/>
      <c r="E2" s="1"/>
      <c r="F2" s="1"/>
      <c r="G2" s="1"/>
    </row>
    <row r="3" spans="1:22">
      <c r="A3" s="1"/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/>
      <c r="P3" s="1" t="s">
        <v>0</v>
      </c>
      <c r="Q3" s="1"/>
      <c r="R3" s="1"/>
      <c r="S3" s="1"/>
      <c r="T3" s="1"/>
      <c r="U3" s="1"/>
      <c r="V3" s="1"/>
    </row>
    <row r="4" spans="1:22">
      <c r="A4" s="1"/>
      <c r="B4" s="1" t="s">
        <v>1</v>
      </c>
      <c r="C4" s="1"/>
      <c r="D4" s="1"/>
      <c r="E4" s="1"/>
      <c r="F4" s="1"/>
      <c r="G4" s="1"/>
      <c r="H4" s="1"/>
      <c r="I4" s="1" t="s">
        <v>1</v>
      </c>
      <c r="J4" s="1"/>
      <c r="K4" s="1"/>
      <c r="L4" s="1"/>
      <c r="M4" s="1"/>
      <c r="N4" s="1"/>
      <c r="O4" s="1"/>
      <c r="P4" s="1" t="s">
        <v>1</v>
      </c>
      <c r="Q4" s="1"/>
      <c r="R4" s="1"/>
      <c r="S4" s="1"/>
      <c r="T4" s="1"/>
      <c r="U4" s="1"/>
      <c r="V4" s="1"/>
    </row>
    <row r="5" spans="1:22">
      <c r="A5" s="1"/>
      <c r="B5" s="2" t="s">
        <v>2</v>
      </c>
      <c r="C5" s="2"/>
      <c r="D5" s="2"/>
      <c r="E5" s="2"/>
      <c r="F5" s="2"/>
      <c r="G5" s="2"/>
      <c r="H5" s="1"/>
      <c r="I5" s="2" t="s">
        <v>34</v>
      </c>
      <c r="J5" s="2"/>
      <c r="K5" s="2"/>
      <c r="L5" s="2"/>
      <c r="M5" s="2"/>
      <c r="N5" s="2"/>
      <c r="O5" s="1"/>
      <c r="P5" s="2" t="s">
        <v>35</v>
      </c>
      <c r="Q5" s="2"/>
      <c r="R5" s="2"/>
      <c r="S5" s="2"/>
      <c r="T5" s="2"/>
      <c r="U5" s="2"/>
      <c r="V5" s="1"/>
    </row>
    <row r="6" spans="1:22">
      <c r="A6" s="1"/>
      <c r="B6" s="21" t="s">
        <v>3</v>
      </c>
      <c r="C6" s="23" t="s">
        <v>4</v>
      </c>
      <c r="D6" s="24"/>
      <c r="E6" s="23" t="s">
        <v>5</v>
      </c>
      <c r="F6" s="24"/>
      <c r="G6" s="21" t="s">
        <v>6</v>
      </c>
      <c r="H6" s="1"/>
      <c r="I6" s="21" t="s">
        <v>3</v>
      </c>
      <c r="J6" s="23" t="s">
        <v>4</v>
      </c>
      <c r="K6" s="27"/>
      <c r="L6" s="23" t="s">
        <v>5</v>
      </c>
      <c r="M6" s="27"/>
      <c r="N6" s="21" t="s">
        <v>6</v>
      </c>
      <c r="O6" s="1"/>
      <c r="P6" s="21" t="s">
        <v>3</v>
      </c>
      <c r="Q6" s="23" t="s">
        <v>4</v>
      </c>
      <c r="R6" s="27"/>
      <c r="S6" s="23" t="s">
        <v>5</v>
      </c>
      <c r="T6" s="27"/>
      <c r="U6" s="21" t="s">
        <v>6</v>
      </c>
      <c r="V6" s="1"/>
    </row>
    <row r="7" spans="1:22">
      <c r="A7" s="1"/>
      <c r="B7" s="22"/>
      <c r="C7" s="3" t="s">
        <v>7</v>
      </c>
      <c r="D7" s="3" t="s">
        <v>8</v>
      </c>
      <c r="E7" s="3" t="s">
        <v>7</v>
      </c>
      <c r="F7" s="3" t="s">
        <v>8</v>
      </c>
      <c r="G7" s="22"/>
      <c r="H7" s="1"/>
      <c r="I7" s="22"/>
      <c r="J7" s="17" t="s">
        <v>7</v>
      </c>
      <c r="K7" s="17" t="s">
        <v>8</v>
      </c>
      <c r="L7" s="17" t="s">
        <v>7</v>
      </c>
      <c r="M7" s="17" t="s">
        <v>8</v>
      </c>
      <c r="N7" s="28"/>
      <c r="O7" s="1"/>
      <c r="P7" s="22"/>
      <c r="Q7" s="17" t="s">
        <v>7</v>
      </c>
      <c r="R7" s="17" t="s">
        <v>8</v>
      </c>
      <c r="S7" s="17" t="s">
        <v>7</v>
      </c>
      <c r="T7" s="17" t="s">
        <v>8</v>
      </c>
      <c r="U7" s="28"/>
      <c r="V7" s="1"/>
    </row>
    <row r="8" spans="1:22">
      <c r="A8" s="1"/>
      <c r="B8" s="4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4" t="s">
        <v>14</v>
      </c>
      <c r="H8" s="1"/>
      <c r="I8" s="4" t="s">
        <v>9</v>
      </c>
      <c r="J8" s="5" t="s">
        <v>10</v>
      </c>
      <c r="K8" s="5" t="s">
        <v>11</v>
      </c>
      <c r="L8" s="5" t="s">
        <v>12</v>
      </c>
      <c r="M8" s="5" t="s">
        <v>13</v>
      </c>
      <c r="N8" s="4" t="s">
        <v>14</v>
      </c>
      <c r="O8" s="1"/>
      <c r="P8" s="4" t="s">
        <v>9</v>
      </c>
      <c r="Q8" s="5" t="s">
        <v>10</v>
      </c>
      <c r="R8" s="5" t="s">
        <v>11</v>
      </c>
      <c r="S8" s="5" t="s">
        <v>12</v>
      </c>
      <c r="T8" s="5" t="s">
        <v>13</v>
      </c>
      <c r="U8" s="4" t="s">
        <v>14</v>
      </c>
      <c r="V8" s="1"/>
    </row>
    <row r="9" spans="1:22">
      <c r="A9" s="1"/>
      <c r="B9" s="6" t="s">
        <v>15</v>
      </c>
      <c r="C9" s="6">
        <v>1</v>
      </c>
      <c r="D9" s="6">
        <v>20</v>
      </c>
      <c r="E9" s="6"/>
      <c r="F9" s="7">
        <v>0</v>
      </c>
      <c r="G9" s="8">
        <f t="shared" ref="G9:G22" si="0">C9+D9+E9+F9</f>
        <v>21</v>
      </c>
      <c r="H9" s="1"/>
      <c r="I9" s="29" t="s">
        <v>15</v>
      </c>
      <c r="J9" s="30">
        <v>28.18</v>
      </c>
      <c r="K9" s="30">
        <v>16.846</v>
      </c>
      <c r="L9" s="30">
        <v>2.8</v>
      </c>
      <c r="M9" s="31">
        <v>0</v>
      </c>
      <c r="N9" s="30">
        <f>J9+K9+L9+M9</f>
        <v>47.825999999999993</v>
      </c>
      <c r="O9" s="1"/>
      <c r="P9" s="32" t="s">
        <v>15</v>
      </c>
      <c r="Q9" s="1">
        <v>0</v>
      </c>
      <c r="R9" s="1">
        <v>0</v>
      </c>
      <c r="S9" s="1">
        <v>0</v>
      </c>
      <c r="T9" s="1">
        <v>0</v>
      </c>
      <c r="U9" s="25">
        <f>Q9+R9+S9+T9</f>
        <v>0</v>
      </c>
    </row>
    <row r="10" spans="1:22">
      <c r="A10" s="1"/>
      <c r="B10" s="1" t="s">
        <v>16</v>
      </c>
      <c r="C10" s="9">
        <v>0</v>
      </c>
      <c r="D10" s="10">
        <v>53085</v>
      </c>
      <c r="E10" s="9">
        <v>0</v>
      </c>
      <c r="F10" s="10">
        <v>8061</v>
      </c>
      <c r="G10" s="11">
        <f t="shared" si="0"/>
        <v>61146</v>
      </c>
      <c r="H10" s="1"/>
      <c r="I10" s="33" t="s">
        <v>16</v>
      </c>
      <c r="J10" s="34">
        <v>0</v>
      </c>
      <c r="K10" s="35">
        <v>53.085000000000001</v>
      </c>
      <c r="L10" s="34">
        <v>0</v>
      </c>
      <c r="M10" s="35">
        <v>8.0609999999999999</v>
      </c>
      <c r="N10" s="30">
        <f t="shared" ref="N10:N23" si="1">J10+K10+L10+M10</f>
        <v>61.146000000000001</v>
      </c>
      <c r="O10" s="1"/>
      <c r="P10" s="36" t="s">
        <v>16</v>
      </c>
      <c r="Q10" s="1">
        <v>0</v>
      </c>
      <c r="R10" s="1">
        <v>53.09</v>
      </c>
      <c r="S10" s="1">
        <v>0</v>
      </c>
      <c r="T10" s="1">
        <v>8.06</v>
      </c>
      <c r="U10" s="25">
        <f>Q10+R10+S10+T10</f>
        <v>61.150000000000006</v>
      </c>
    </row>
    <row r="11" spans="1:22">
      <c r="A11" s="1"/>
      <c r="B11" s="12" t="s">
        <v>17</v>
      </c>
      <c r="C11" s="13" t="s">
        <v>18</v>
      </c>
      <c r="D11" s="13" t="s">
        <v>19</v>
      </c>
      <c r="E11" s="14" t="s">
        <v>20</v>
      </c>
      <c r="F11" s="13" t="s">
        <v>21</v>
      </c>
      <c r="G11" s="11">
        <f t="shared" si="0"/>
        <v>458.33499999999998</v>
      </c>
      <c r="H11" s="1"/>
      <c r="I11" s="33" t="s">
        <v>17</v>
      </c>
      <c r="J11" s="37">
        <v>48.534999999999997</v>
      </c>
      <c r="K11" s="37">
        <v>9</v>
      </c>
      <c r="L11" s="38">
        <v>0</v>
      </c>
      <c r="M11" s="37">
        <v>0</v>
      </c>
      <c r="N11" s="30">
        <f t="shared" si="1"/>
        <v>57.534999999999997</v>
      </c>
      <c r="O11" s="1"/>
      <c r="P11" s="36" t="s">
        <v>17</v>
      </c>
      <c r="Q11" s="37">
        <v>48.534999999999997</v>
      </c>
      <c r="R11" s="37">
        <v>9</v>
      </c>
      <c r="S11" s="38">
        <v>0</v>
      </c>
      <c r="T11" s="37">
        <v>0</v>
      </c>
      <c r="U11" s="30">
        <f t="shared" ref="U11" si="2">Q11+R11+S11+T11</f>
        <v>57.534999999999997</v>
      </c>
    </row>
    <row r="12" spans="1:22">
      <c r="A12" s="1"/>
      <c r="B12" s="1" t="s">
        <v>22</v>
      </c>
      <c r="C12" s="15">
        <v>36.113</v>
      </c>
      <c r="D12" s="9">
        <v>0</v>
      </c>
      <c r="E12" s="9">
        <v>0</v>
      </c>
      <c r="F12" s="9">
        <v>0</v>
      </c>
      <c r="G12" s="11">
        <f t="shared" si="0"/>
        <v>36.113</v>
      </c>
      <c r="H12" s="1"/>
      <c r="I12" s="33" t="s">
        <v>22</v>
      </c>
      <c r="J12" s="38">
        <v>36.113</v>
      </c>
      <c r="K12" s="34">
        <v>0</v>
      </c>
      <c r="L12" s="34">
        <v>0</v>
      </c>
      <c r="M12" s="34">
        <v>0</v>
      </c>
      <c r="N12" s="30">
        <f t="shared" si="1"/>
        <v>36.113</v>
      </c>
      <c r="O12" s="1"/>
      <c r="P12" s="36" t="s">
        <v>22</v>
      </c>
      <c r="Q12" s="38">
        <v>36.113</v>
      </c>
      <c r="R12" s="1">
        <v>0</v>
      </c>
      <c r="S12" s="1">
        <v>0</v>
      </c>
      <c r="T12" s="1">
        <v>0</v>
      </c>
      <c r="U12" s="25">
        <f>Q12+R12+S12+T12</f>
        <v>36.113</v>
      </c>
    </row>
    <row r="13" spans="1:22">
      <c r="A13" s="1"/>
      <c r="B13" s="12" t="s">
        <v>23</v>
      </c>
      <c r="C13" s="9">
        <v>0</v>
      </c>
      <c r="D13" s="9">
        <v>0</v>
      </c>
      <c r="E13" s="9">
        <v>0</v>
      </c>
      <c r="F13" s="9">
        <v>0</v>
      </c>
      <c r="G13" s="11">
        <f t="shared" si="0"/>
        <v>0</v>
      </c>
      <c r="H13" s="1"/>
      <c r="I13" s="33" t="s">
        <v>23</v>
      </c>
      <c r="J13" s="34">
        <v>63.5</v>
      </c>
      <c r="K13" s="34">
        <v>0</v>
      </c>
      <c r="L13" s="34">
        <v>0</v>
      </c>
      <c r="M13" s="34">
        <v>2.9009999999999998</v>
      </c>
      <c r="N13" s="30">
        <f t="shared" si="1"/>
        <v>66.400999999999996</v>
      </c>
      <c r="O13" s="1"/>
      <c r="P13" s="36" t="s">
        <v>23</v>
      </c>
      <c r="Q13" s="34">
        <v>63.5</v>
      </c>
      <c r="R13" s="34">
        <v>0</v>
      </c>
      <c r="S13" s="34">
        <v>0</v>
      </c>
      <c r="T13" s="34">
        <v>2.9009999999999998</v>
      </c>
      <c r="U13" s="30">
        <f t="shared" ref="U13" si="3">Q13+R13+S13+T13</f>
        <v>66.400999999999996</v>
      </c>
    </row>
    <row r="14" spans="1:22">
      <c r="A14" s="1"/>
      <c r="B14" s="1" t="s">
        <v>24</v>
      </c>
      <c r="C14" s="9">
        <v>0</v>
      </c>
      <c r="D14" s="9">
        <v>53219</v>
      </c>
      <c r="E14" s="9">
        <v>0</v>
      </c>
      <c r="F14" s="9">
        <v>4514</v>
      </c>
      <c r="G14" s="9">
        <f t="shared" si="0"/>
        <v>57733</v>
      </c>
      <c r="H14" s="1"/>
      <c r="I14" s="33" t="s">
        <v>24</v>
      </c>
      <c r="J14" s="34"/>
      <c r="K14" s="34"/>
      <c r="L14" s="34"/>
      <c r="M14" s="34"/>
      <c r="N14" s="30">
        <f t="shared" si="1"/>
        <v>0</v>
      </c>
      <c r="O14" s="1"/>
      <c r="P14" s="36" t="s">
        <v>24</v>
      </c>
      <c r="Q14" s="1">
        <v>5.7</v>
      </c>
      <c r="R14" s="1">
        <v>16</v>
      </c>
      <c r="S14" s="1">
        <v>4.5</v>
      </c>
      <c r="T14" s="1">
        <v>0</v>
      </c>
      <c r="U14" s="25">
        <f>Q14+R14+S14+T14</f>
        <v>26.2</v>
      </c>
    </row>
    <row r="15" spans="1:22">
      <c r="A15" s="1"/>
      <c r="B15" s="1" t="s">
        <v>25</v>
      </c>
      <c r="C15" s="9">
        <v>87828</v>
      </c>
      <c r="D15" s="9">
        <v>55481</v>
      </c>
      <c r="E15" s="9"/>
      <c r="F15" s="9">
        <v>61291</v>
      </c>
      <c r="G15" s="9">
        <f t="shared" si="0"/>
        <v>204600</v>
      </c>
      <c r="H15" s="1"/>
      <c r="I15" s="33" t="s">
        <v>25</v>
      </c>
      <c r="J15" s="34">
        <v>87.828000000000003</v>
      </c>
      <c r="K15" s="34">
        <v>55.481000000000002</v>
      </c>
      <c r="L15" s="34">
        <v>0</v>
      </c>
      <c r="M15" s="34">
        <v>61.290999999999997</v>
      </c>
      <c r="N15" s="30">
        <f t="shared" si="1"/>
        <v>204.6</v>
      </c>
      <c r="O15" s="1"/>
      <c r="P15" s="36" t="s">
        <v>25</v>
      </c>
      <c r="Q15" s="34">
        <v>87.828000000000003</v>
      </c>
      <c r="R15" s="34">
        <v>55.481000000000002</v>
      </c>
      <c r="S15" s="34">
        <v>0</v>
      </c>
      <c r="T15" s="34">
        <v>61.290999999999997</v>
      </c>
      <c r="U15" s="30">
        <f t="shared" ref="U15:U18" si="4">Q15+R15+S15+T15</f>
        <v>204.6</v>
      </c>
    </row>
    <row r="16" spans="1:22">
      <c r="A16" s="1"/>
      <c r="B16" s="12" t="s">
        <v>26</v>
      </c>
      <c r="C16" s="9">
        <v>120203</v>
      </c>
      <c r="D16" s="9">
        <v>48824</v>
      </c>
      <c r="E16" s="9">
        <v>5445</v>
      </c>
      <c r="F16" s="9">
        <v>1132176</v>
      </c>
      <c r="G16" s="9">
        <f t="shared" si="0"/>
        <v>1306648</v>
      </c>
      <c r="H16" s="1"/>
      <c r="I16" s="33" t="s">
        <v>26</v>
      </c>
      <c r="J16" s="34">
        <v>168.506</v>
      </c>
      <c r="K16" s="34">
        <v>74.069000000000003</v>
      </c>
      <c r="L16" s="34">
        <v>0</v>
      </c>
      <c r="M16" s="34">
        <v>0</v>
      </c>
      <c r="N16" s="30">
        <f t="shared" si="1"/>
        <v>242.57499999999999</v>
      </c>
      <c r="O16" s="1"/>
      <c r="P16" s="36" t="s">
        <v>26</v>
      </c>
      <c r="Q16" s="34">
        <v>168.506</v>
      </c>
      <c r="R16" s="34">
        <v>74.069000000000003</v>
      </c>
      <c r="S16" s="34">
        <v>0</v>
      </c>
      <c r="T16" s="34">
        <v>0</v>
      </c>
      <c r="U16" s="30">
        <f t="shared" si="4"/>
        <v>242.57499999999999</v>
      </c>
    </row>
    <row r="17" spans="1:22">
      <c r="A17" s="1"/>
      <c r="B17" s="1" t="s">
        <v>27</v>
      </c>
      <c r="C17" s="9">
        <v>97973</v>
      </c>
      <c r="D17" s="9">
        <v>260</v>
      </c>
      <c r="E17" s="9">
        <v>2335</v>
      </c>
      <c r="F17" s="9">
        <v>2600</v>
      </c>
      <c r="G17" s="9">
        <f t="shared" si="0"/>
        <v>103168</v>
      </c>
      <c r="H17" s="1"/>
      <c r="I17" s="33" t="s">
        <v>27</v>
      </c>
      <c r="J17" s="34">
        <v>97.972999999999999</v>
      </c>
      <c r="K17" s="34">
        <v>0.26</v>
      </c>
      <c r="L17" s="34">
        <v>2.335</v>
      </c>
      <c r="M17" s="34">
        <v>2.6</v>
      </c>
      <c r="N17" s="30">
        <f t="shared" si="1"/>
        <v>103.16799999999999</v>
      </c>
      <c r="O17" s="1"/>
      <c r="P17" s="36" t="s">
        <v>27</v>
      </c>
      <c r="Q17" s="34">
        <v>97.972999999999999</v>
      </c>
      <c r="R17" s="34">
        <v>0.26</v>
      </c>
      <c r="S17" s="34">
        <v>2.335</v>
      </c>
      <c r="T17" s="34">
        <v>2.6</v>
      </c>
      <c r="U17" s="30">
        <f t="shared" si="4"/>
        <v>103.16799999999999</v>
      </c>
    </row>
    <row r="18" spans="1:22">
      <c r="A18" s="1"/>
      <c r="B18" s="1" t="s">
        <v>28</v>
      </c>
      <c r="C18" s="1">
        <v>17470</v>
      </c>
      <c r="D18" s="1">
        <v>127851</v>
      </c>
      <c r="E18" s="9">
        <v>0</v>
      </c>
      <c r="F18" s="9">
        <v>0</v>
      </c>
      <c r="G18" s="11">
        <f t="shared" si="0"/>
        <v>145321</v>
      </c>
      <c r="H18" s="1"/>
      <c r="I18" s="33" t="s">
        <v>28</v>
      </c>
      <c r="J18" s="35">
        <v>17.47</v>
      </c>
      <c r="K18" s="35">
        <v>24.15</v>
      </c>
      <c r="L18" s="34">
        <v>0</v>
      </c>
      <c r="M18" s="34">
        <v>3.4540000000000002</v>
      </c>
      <c r="N18" s="30">
        <f t="shared" si="1"/>
        <v>45.073999999999998</v>
      </c>
      <c r="O18" s="1"/>
      <c r="P18" s="36" t="s">
        <v>28</v>
      </c>
      <c r="Q18" s="35">
        <v>17.47</v>
      </c>
      <c r="R18" s="35">
        <v>24.15</v>
      </c>
      <c r="S18" s="34">
        <v>0</v>
      </c>
      <c r="T18" s="34">
        <v>3.4540000000000002</v>
      </c>
      <c r="U18" s="30">
        <f t="shared" si="4"/>
        <v>45.073999999999998</v>
      </c>
    </row>
    <row r="19" spans="1:22">
      <c r="A19" s="1"/>
      <c r="B19" s="1" t="s">
        <v>29</v>
      </c>
      <c r="C19" s="11">
        <v>3444</v>
      </c>
      <c r="D19" s="9">
        <v>0</v>
      </c>
      <c r="E19" s="9">
        <v>0</v>
      </c>
      <c r="F19" s="11">
        <v>0</v>
      </c>
      <c r="G19" s="11">
        <f t="shared" si="0"/>
        <v>3444</v>
      </c>
      <c r="H19" s="1"/>
      <c r="I19" s="33" t="s">
        <v>29</v>
      </c>
      <c r="J19" s="35"/>
      <c r="K19" s="34"/>
      <c r="L19" s="34"/>
      <c r="M19" s="35"/>
      <c r="N19" s="30">
        <f t="shared" si="1"/>
        <v>0</v>
      </c>
      <c r="O19" s="1"/>
      <c r="P19" s="36" t="s">
        <v>29</v>
      </c>
      <c r="Q19" s="1">
        <v>0</v>
      </c>
      <c r="R19" s="1">
        <v>0.25</v>
      </c>
      <c r="S19" s="1">
        <v>0</v>
      </c>
      <c r="T19" s="1">
        <v>0</v>
      </c>
      <c r="U19" s="25">
        <f>Q19+R19+S19+T19</f>
        <v>0.25</v>
      </c>
    </row>
    <row r="20" spans="1:22">
      <c r="A20" s="1"/>
      <c r="B20" s="12" t="s">
        <v>30</v>
      </c>
      <c r="C20" s="1">
        <v>11.3</v>
      </c>
      <c r="D20" s="1">
        <v>0.7</v>
      </c>
      <c r="E20" s="1">
        <v>1.1000000000000001</v>
      </c>
      <c r="F20" s="1">
        <v>0.1</v>
      </c>
      <c r="G20" s="1">
        <f t="shared" si="0"/>
        <v>13.2</v>
      </c>
      <c r="H20" s="1"/>
      <c r="I20" s="33" t="s">
        <v>30</v>
      </c>
      <c r="J20" s="35"/>
      <c r="K20" s="35"/>
      <c r="L20" s="35"/>
      <c r="M20" s="35"/>
      <c r="N20" s="30">
        <f t="shared" si="1"/>
        <v>0</v>
      </c>
      <c r="O20" s="1"/>
      <c r="P20" s="36" t="s">
        <v>30</v>
      </c>
      <c r="Q20" s="39">
        <v>103.42</v>
      </c>
      <c r="R20" s="39">
        <v>0</v>
      </c>
      <c r="S20" s="39">
        <v>5.024</v>
      </c>
      <c r="T20" s="39">
        <v>434</v>
      </c>
      <c r="U20" s="26">
        <f>Q20+R20+S20+T20</f>
        <v>542.44399999999996</v>
      </c>
    </row>
    <row r="21" spans="1:22">
      <c r="A21" s="1"/>
      <c r="B21" s="12" t="s">
        <v>31</v>
      </c>
      <c r="C21" s="9">
        <v>0</v>
      </c>
      <c r="D21" s="9">
        <v>11</v>
      </c>
      <c r="E21" s="9">
        <v>0</v>
      </c>
      <c r="F21" s="9">
        <v>0</v>
      </c>
      <c r="G21" s="11">
        <f t="shared" si="0"/>
        <v>11</v>
      </c>
      <c r="H21" s="1"/>
      <c r="I21" s="33" t="s">
        <v>31</v>
      </c>
      <c r="J21" s="34">
        <v>1.5</v>
      </c>
      <c r="K21" s="34">
        <v>84.582999999999998</v>
      </c>
      <c r="L21" s="34">
        <v>0</v>
      </c>
      <c r="M21" s="34">
        <v>19.399999999999999</v>
      </c>
      <c r="N21" s="30">
        <f t="shared" si="1"/>
        <v>105.483</v>
      </c>
      <c r="O21" s="1"/>
      <c r="P21" s="36" t="s">
        <v>31</v>
      </c>
      <c r="Q21" s="34">
        <v>1.5</v>
      </c>
      <c r="R21" s="34">
        <v>84.582999999999998</v>
      </c>
      <c r="S21" s="34">
        <v>0</v>
      </c>
      <c r="T21" s="34">
        <v>19.399999999999999</v>
      </c>
      <c r="U21" s="30">
        <f t="shared" ref="U21:U22" si="5">Q21+R21+S21+T21</f>
        <v>105.483</v>
      </c>
    </row>
    <row r="22" spans="1:22">
      <c r="A22" s="1"/>
      <c r="B22" s="1" t="s">
        <v>32</v>
      </c>
      <c r="C22" s="1">
        <v>4.5</v>
      </c>
      <c r="D22" s="1">
        <v>4.0999999999999996</v>
      </c>
      <c r="E22" s="1">
        <v>0.1</v>
      </c>
      <c r="F22" s="1">
        <v>2.96</v>
      </c>
      <c r="G22" s="1">
        <f t="shared" si="0"/>
        <v>11.66</v>
      </c>
      <c r="H22" s="1"/>
      <c r="I22" s="33" t="s">
        <v>32</v>
      </c>
      <c r="J22" s="35">
        <v>4.5</v>
      </c>
      <c r="K22" s="35">
        <v>4.0999999999999996</v>
      </c>
      <c r="L22" s="35">
        <v>0.1</v>
      </c>
      <c r="M22" s="35">
        <v>2.96</v>
      </c>
      <c r="N22" s="30">
        <f t="shared" si="1"/>
        <v>11.66</v>
      </c>
      <c r="O22" s="1"/>
      <c r="P22" s="36" t="s">
        <v>32</v>
      </c>
      <c r="Q22" s="35">
        <v>4.5</v>
      </c>
      <c r="R22" s="35">
        <v>4.0999999999999996</v>
      </c>
      <c r="S22" s="35">
        <v>0.1</v>
      </c>
      <c r="T22" s="35">
        <v>2.96</v>
      </c>
      <c r="U22" s="30">
        <f t="shared" si="5"/>
        <v>11.66</v>
      </c>
    </row>
    <row r="23" spans="1:22">
      <c r="A23" s="12"/>
      <c r="B23" s="16" t="s">
        <v>33</v>
      </c>
      <c r="C23" s="16"/>
      <c r="D23" s="16"/>
      <c r="E23" s="16"/>
      <c r="F23" s="16"/>
      <c r="G23" s="16"/>
      <c r="H23" s="12"/>
      <c r="I23" s="40" t="s">
        <v>33</v>
      </c>
      <c r="J23" s="41"/>
      <c r="K23" s="41"/>
      <c r="L23" s="41"/>
      <c r="M23" s="41"/>
      <c r="N23" s="30">
        <f t="shared" si="1"/>
        <v>0</v>
      </c>
      <c r="O23" s="12"/>
      <c r="P23" s="40" t="s">
        <v>33</v>
      </c>
      <c r="Q23" s="41"/>
      <c r="R23" s="41"/>
      <c r="S23" s="41"/>
      <c r="T23" s="41"/>
      <c r="U23" s="26">
        <f>Q23+R23+S23+T23</f>
        <v>0</v>
      </c>
      <c r="V23" s="12"/>
    </row>
    <row r="24" spans="1:22">
      <c r="A24" s="1"/>
      <c r="B24" s="17" t="s">
        <v>6</v>
      </c>
      <c r="C24" s="3">
        <f t="shared" ref="C24:G24" si="6">SUM(C9:C23)</f>
        <v>326970.913</v>
      </c>
      <c r="D24" s="3">
        <f t="shared" si="6"/>
        <v>338755.8</v>
      </c>
      <c r="E24" s="3">
        <f t="shared" si="6"/>
        <v>7781.2000000000007</v>
      </c>
      <c r="F24" s="18">
        <f t="shared" si="6"/>
        <v>1208645.06</v>
      </c>
      <c r="G24" s="18">
        <f t="shared" si="6"/>
        <v>1882611.3079999997</v>
      </c>
      <c r="H24" s="1"/>
      <c r="I24" s="17" t="s">
        <v>6</v>
      </c>
      <c r="J24" s="42">
        <f>SUM(J9:J23)</f>
        <v>554.10500000000002</v>
      </c>
      <c r="K24" s="42">
        <f>SUM(K9:K23)</f>
        <v>321.57400000000001</v>
      </c>
      <c r="L24" s="42">
        <f>SUM(L9:L23)</f>
        <v>5.2349999999999994</v>
      </c>
      <c r="M24" s="42">
        <f>SUM(M9:M23)</f>
        <v>100.66699999999999</v>
      </c>
      <c r="N24" s="42">
        <f t="shared" ref="N24" si="7">SUM(N9:N23)</f>
        <v>981.58099999999979</v>
      </c>
      <c r="O24" s="1"/>
      <c r="P24" s="17" t="s">
        <v>6</v>
      </c>
      <c r="Q24" s="42">
        <f>SUM(Q23:Q23)</f>
        <v>0</v>
      </c>
      <c r="R24" s="42">
        <f>SUM(R23:R23)</f>
        <v>0</v>
      </c>
      <c r="S24" s="42">
        <f>SUM(S23:S23)</f>
        <v>0</v>
      </c>
      <c r="T24" s="42">
        <f>SUM(T23:T23)</f>
        <v>0</v>
      </c>
      <c r="U24" s="42">
        <f t="shared" ref="U24" si="8">SUM(U9:U23)</f>
        <v>1502.653</v>
      </c>
      <c r="V24" s="1"/>
    </row>
    <row r="25" spans="1:22">
      <c r="A25" s="1"/>
      <c r="B25" s="19">
        <v>2022</v>
      </c>
      <c r="C25" s="20"/>
      <c r="D25" s="20"/>
      <c r="E25" s="20"/>
      <c r="F25" s="20"/>
      <c r="G25" s="20"/>
      <c r="H25" s="1"/>
      <c r="I25" s="19">
        <v>2022</v>
      </c>
      <c r="J25" s="43"/>
      <c r="K25" s="43"/>
      <c r="L25" s="43"/>
      <c r="M25" s="20"/>
      <c r="N25" s="20"/>
      <c r="O25" s="1"/>
      <c r="P25" s="19">
        <v>2022</v>
      </c>
      <c r="Q25" s="43"/>
      <c r="R25" s="43"/>
      <c r="S25" s="43"/>
      <c r="T25" s="20"/>
      <c r="U25" s="20"/>
      <c r="V25" s="1"/>
    </row>
    <row r="26" spans="1:22">
      <c r="A26" s="1"/>
      <c r="B26" s="1">
        <v>2021</v>
      </c>
      <c r="C26" s="1"/>
      <c r="D26" s="1"/>
      <c r="E26" s="1"/>
      <c r="F26" s="1"/>
      <c r="G26" s="1"/>
      <c r="H26" s="1"/>
      <c r="I26" s="1">
        <v>2021</v>
      </c>
      <c r="J26" s="1"/>
      <c r="K26" s="44"/>
      <c r="L26" s="44"/>
      <c r="M26" s="1"/>
      <c r="N26" s="1"/>
      <c r="O26" s="1"/>
      <c r="P26" s="1">
        <v>2021</v>
      </c>
      <c r="Q26" s="1"/>
      <c r="R26" s="44"/>
      <c r="S26" s="44"/>
      <c r="T26" s="1"/>
      <c r="U26" s="1"/>
      <c r="V26" s="1"/>
    </row>
    <row r="27" spans="1:22">
      <c r="A27" s="1"/>
      <c r="B27" s="1">
        <v>2020</v>
      </c>
      <c r="C27" s="1"/>
      <c r="D27" s="1"/>
      <c r="E27" s="1"/>
      <c r="F27" s="1"/>
      <c r="G27" s="1"/>
      <c r="H27" s="1"/>
      <c r="I27" s="1">
        <v>2020</v>
      </c>
      <c r="J27" s="1"/>
      <c r="K27" s="1"/>
      <c r="L27" s="44"/>
      <c r="M27" s="1"/>
      <c r="N27" s="1"/>
      <c r="O27" s="1"/>
      <c r="P27" s="1">
        <v>2020</v>
      </c>
      <c r="Q27" s="1"/>
      <c r="R27" s="1"/>
      <c r="S27" s="44"/>
      <c r="T27" s="1"/>
      <c r="U27" s="1"/>
      <c r="V27" s="1"/>
    </row>
    <row r="28" spans="1:22">
      <c r="A28" s="1"/>
      <c r="B28" s="1">
        <v>2019</v>
      </c>
      <c r="C28" s="1"/>
      <c r="D28" s="1"/>
      <c r="E28" s="1"/>
      <c r="F28" s="1"/>
      <c r="G28" s="1"/>
      <c r="H28" s="1"/>
      <c r="I28" s="1">
        <v>2019</v>
      </c>
      <c r="J28" s="1"/>
      <c r="K28" s="1"/>
      <c r="L28" s="1"/>
      <c r="M28" s="1"/>
      <c r="N28" s="1"/>
      <c r="O28" s="1"/>
      <c r="P28" s="1">
        <v>2019</v>
      </c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mergeCells count="12">
    <mergeCell ref="B6:B7"/>
    <mergeCell ref="C6:D6"/>
    <mergeCell ref="E6:F6"/>
    <mergeCell ref="G6:G7"/>
    <mergeCell ref="I6:I7"/>
    <mergeCell ref="J6:K6"/>
    <mergeCell ref="L6:M6"/>
    <mergeCell ref="N6:N7"/>
    <mergeCell ref="P6:P7"/>
    <mergeCell ref="Q6:R6"/>
    <mergeCell ref="S6:T6"/>
    <mergeCell ref="U6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2026-04-20T12:38:47Z</dcterms:created>
  <dcterms:modified xsi:type="dcterms:W3CDTF">2026-04-20T15:00:00Z</dcterms:modified>
</cp:coreProperties>
</file>