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7DED72DD-98EB-4D42-9BD5-E5E1224CF197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8" i="1" l="1"/>
  <c r="AC11" i="1"/>
  <c r="AC12" i="1"/>
  <c r="AC13" i="1"/>
  <c r="AE13" i="1" s="1"/>
  <c r="AC14" i="1"/>
  <c r="AC15" i="1"/>
  <c r="AC16" i="1"/>
  <c r="AE17" i="1"/>
  <c r="AN18" i="1"/>
  <c r="AM18" i="1"/>
  <c r="AL18" i="1"/>
  <c r="AK18" i="1"/>
  <c r="AJ18" i="1"/>
  <c r="AI18" i="1"/>
  <c r="AH18" i="1"/>
  <c r="AB18" i="1"/>
  <c r="AA18" i="1"/>
  <c r="Z18" i="1"/>
  <c r="Y18" i="1"/>
  <c r="S18" i="1"/>
  <c r="R18" i="1"/>
  <c r="Q18" i="1"/>
  <c r="P18" i="1"/>
  <c r="O18" i="1"/>
  <c r="N18" i="1"/>
  <c r="M18" i="1"/>
  <c r="AO17" i="1"/>
  <c r="T17" i="1"/>
  <c r="I17" i="1"/>
  <c r="H17" i="1"/>
  <c r="G17" i="1"/>
  <c r="F17" i="1"/>
  <c r="E17" i="1"/>
  <c r="D17" i="1"/>
  <c r="C17" i="1"/>
  <c r="AO16" i="1"/>
  <c r="AH16" i="1"/>
  <c r="X16" i="1"/>
  <c r="J16" i="1"/>
  <c r="AO15" i="1"/>
  <c r="T15" i="1"/>
  <c r="C15" i="1"/>
  <c r="J15" i="1" s="1"/>
  <c r="AO14" i="1"/>
  <c r="AE14" i="1"/>
  <c r="J14" i="1"/>
  <c r="AO13" i="1"/>
  <c r="T13" i="1"/>
  <c r="AH12" i="1"/>
  <c r="AO12" i="1" s="1"/>
  <c r="X12" i="1"/>
  <c r="X18" i="1" s="1"/>
  <c r="M12" i="1"/>
  <c r="T12" i="1" s="1"/>
  <c r="J12" i="1"/>
  <c r="AO11" i="1"/>
  <c r="AE11" i="1"/>
  <c r="T11" i="1"/>
  <c r="C11" i="1"/>
  <c r="J11" i="1" s="1"/>
  <c r="AO10" i="1"/>
  <c r="AE10" i="1"/>
  <c r="T10" i="1"/>
  <c r="J10" i="1"/>
  <c r="J9" i="1"/>
  <c r="I3" i="1"/>
  <c r="AC18" i="1" l="1"/>
  <c r="AE15" i="1"/>
  <c r="AE16" i="1"/>
  <c r="J17" i="1"/>
  <c r="T18" i="1"/>
  <c r="AO18" i="1"/>
  <c r="AE12" i="1"/>
  <c r="AE18" i="1" l="1"/>
</calcChain>
</file>

<file path=xl/sharedStrings.xml><?xml version="1.0" encoding="utf-8"?>
<sst xmlns="http://schemas.openxmlformats.org/spreadsheetml/2006/main" count="143" uniqueCount="42">
  <si>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</si>
  <si>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</si>
  <si>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</si>
  <si>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</si>
  <si>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</si>
  <si>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</si>
  <si>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</si>
  <si>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</si>
  <si>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</si>
  <si>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</si>
  <si>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</si>
  <si>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</si>
  <si>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</si>
  <si>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</si>
  <si>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</si>
  <si>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</si>
  <si>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</si>
  <si>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</si>
  <si>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</si>
  <si>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(5)</t>
  </si>
  <si>
    <t>(6)</t>
  </si>
  <si>
    <t>(7)</t>
  </si>
  <si>
    <t>(8)</t>
  </si>
  <si>
    <t>(9)</t>
  </si>
  <si>
    <t>0</t>
  </si>
  <si>
    <t>Tabel : 5.3  Rata-rata Produksi (kg) Tanaman Pangan Menurut Jenis Tanaman per desa di</t>
  </si>
  <si>
    <t>Jenis Tanaman Pangan</t>
  </si>
  <si>
    <t>Padi</t>
  </si>
  <si>
    <t>Jagung</t>
  </si>
  <si>
    <t>Ubi Kayu</t>
  </si>
  <si>
    <t>Ubi Jalar</t>
  </si>
  <si>
    <t>Kacang Tanah</t>
  </si>
  <si>
    <t>Kedelai</t>
  </si>
  <si>
    <t>Kacang Hijau</t>
  </si>
  <si>
    <t>1400</t>
  </si>
  <si>
    <t>1300</t>
  </si>
  <si>
    <t>51.200</t>
  </si>
  <si>
    <t>8000</t>
  </si>
  <si>
    <t>1200</t>
  </si>
  <si>
    <t>10000</t>
  </si>
  <si>
    <t>1020000</t>
  </si>
  <si>
    <t>*Boleh ditambahkan jenis tanaman pangan lain sesuai potensi desa, jika tidak ada di 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</si>
</sst>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"/>
    <numFmt numFmtId="166" formatCode="_-* #,##0.00_-;\-* #,##0.00_-;_-* &quot;-&quot;??_-;_-@"/>
  </numFmts>
  <fonts count="6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b/>
      <sz val="14"/>
      <color rgb="FFFF0000"/>
      <name val="Calibri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165" fontId="1" fillId="0" borderId="3" xfId="0" applyNumberFormat="1" applyFont="1" applyBorder="1"/>
    <xf numFmtId="166" fontId="1" fillId="0" borderId="0" xfId="0" applyNumberFormat="1" applyFont="1"/>
    <xf numFmtId="166" fontId="1" fillId="0" borderId="2" xfId="0" applyNumberFormat="1" applyFont="1" applyBorder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164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164" fontId="1" fillId="0" borderId="5" xfId="0" applyNumberFormat="1" applyFont="1" applyBorder="1"/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2" fillId="0" borderId="7" xfId="0" applyFont="1" applyBorder="1"/>
    <xf numFmtId="0" fontId="1" fillId="0" borderId="3" xfId="0" quotePrefix="1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49" fontId="1" fillId="0" borderId="3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2" fillId="0" borderId="8" xfId="0" applyFont="1" applyBorder="1"/>
    <xf numFmtId="0" fontId="4" fillId="0" borderId="0" xfId="0" applyFont="1"/>
    <xf numFmtId="3" fontId="1" fillId="0" borderId="3" xfId="0" applyNumberFormat="1" applyFont="1" applyBorder="1" applyAlignment="1">
      <alignment horizontal="right"/>
    </xf>
    <xf numFmtId="166" fontId="1" fillId="0" borderId="3" xfId="0" applyNumberFormat="1" applyFont="1" applyBorder="1"/>
    <xf numFmtId="0" fontId="1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11" fontId="3" fillId="0" borderId="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A1:AO1000"/>
  <sheetViews>
    <sheetView tabSelected="1" topLeftCell="X1" workbookViewId="0">
      <selection activeCell="AD13" sqref="AD13"/>
    </sheetView>
  </sheetViews>
  <sheetFormatPr defaultColWidth="14.44140625" defaultRowHeight="14.4"/>
  <cols>
    <col min="1" max="1" width="8.6640625" customWidth="1"/>
    <col min="2" max="2" width="20.5546875" customWidth="1"/>
    <col min="3" max="3" width="12.44140625" customWidth="1"/>
    <col min="4" max="4" width="11.33203125" customWidth="1"/>
    <col min="5" max="5" width="13.44140625" customWidth="1"/>
    <col min="6" max="6" width="11.109375" customWidth="1"/>
    <col min="7" max="7" width="12.5546875" customWidth="1"/>
    <col min="8" max="8" width="9.6640625" customWidth="1"/>
    <col min="9" max="9" width="12.6640625" customWidth="1"/>
    <col min="12" max="12" width="24.33203125" customWidth="1"/>
    <col min="13" max="13" width="12.44140625" customWidth="1"/>
    <col min="14" max="15" width="13.6640625" customWidth="1"/>
    <col min="16" max="16" width="13.33203125" customWidth="1"/>
    <col min="17" max="17" width="12.5546875" customWidth="1"/>
    <col min="18" max="18" width="9.6640625" customWidth="1"/>
    <col min="19" max="19" width="12.6640625" customWidth="1"/>
    <col min="22" max="22" width="11.44140625" customWidth="1"/>
    <col min="23" max="23" width="22.33203125" customWidth="1"/>
    <col min="24" max="30" width="11" customWidth="1"/>
    <col min="31" max="31" width="11.88671875" customWidth="1"/>
    <col min="33" max="33" width="19.44140625" customWidth="1"/>
  </cols>
  <sheetData>
    <row r="1" spans="1:4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41">
      <c r="B2" s="1" t="s">
        <v>25</v>
      </c>
      <c r="C2" s="1"/>
      <c r="D2" s="1"/>
      <c r="E2" s="1"/>
      <c r="F2" s="1"/>
      <c r="G2" s="1"/>
      <c r="H2" s="1"/>
      <c r="I2" s="1"/>
      <c r="J2" s="1"/>
      <c r="K2" s="1"/>
      <c r="L2" s="1" t="s">
        <v>25</v>
      </c>
      <c r="M2" s="1"/>
      <c r="N2" s="1"/>
      <c r="O2" s="1"/>
      <c r="P2" s="1"/>
      <c r="Q2" s="1"/>
      <c r="R2" s="1"/>
      <c r="S2" s="1"/>
      <c r="T2" s="1"/>
      <c r="U2" s="1"/>
      <c r="W2" s="1" t="s">
        <v>25</v>
      </c>
      <c r="AG2" s="1" t="s">
        <v>25</v>
      </c>
    </row>
    <row r="3" spans="1:41">
      <c r="B3" s="1" t="s">
        <v>0</v>
      </c>
      <c r="C3" s="1"/>
      <c r="D3" s="1"/>
      <c r="E3" s="1"/>
      <c r="F3" s="1"/>
      <c r="G3" s="1"/>
      <c r="H3" s="1"/>
      <c r="I3" s="1">
        <f>C11/1000</f>
        <v>325</v>
      </c>
      <c r="J3" s="1"/>
      <c r="K3" s="1"/>
      <c r="L3" s="1" t="s">
        <v>0</v>
      </c>
      <c r="M3" s="1"/>
      <c r="N3" s="1"/>
      <c r="O3" s="1"/>
      <c r="P3" s="1"/>
      <c r="Q3" s="1"/>
      <c r="R3" s="1"/>
      <c r="S3" s="1"/>
      <c r="T3" s="1"/>
      <c r="U3" s="1"/>
      <c r="W3" s="1" t="s">
        <v>0</v>
      </c>
      <c r="AG3" s="1" t="s">
        <v>0</v>
      </c>
    </row>
    <row r="4" spans="1:41"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 t="s">
        <v>2</v>
      </c>
      <c r="M4" s="1"/>
      <c r="N4" s="1"/>
      <c r="O4" s="1"/>
      <c r="P4" s="1"/>
      <c r="Q4" s="1"/>
      <c r="R4" s="1"/>
      <c r="S4" s="1"/>
      <c r="T4" s="1"/>
      <c r="U4" s="1"/>
      <c r="W4" s="1" t="s">
        <v>3</v>
      </c>
      <c r="AG4" s="1" t="s">
        <v>4</v>
      </c>
    </row>
    <row r="5" spans="1:4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G5" s="1"/>
      <c r="AH5" s="1"/>
      <c r="AI5" s="1"/>
      <c r="AJ5" s="1"/>
      <c r="AK5" s="1"/>
      <c r="AL5" s="1"/>
      <c r="AM5" s="1"/>
      <c r="AN5" s="1"/>
      <c r="AO5" s="1"/>
    </row>
    <row r="6" spans="1:41">
      <c r="A6" s="1"/>
      <c r="B6" s="24" t="s">
        <v>5</v>
      </c>
      <c r="C6" s="29" t="s">
        <v>26</v>
      </c>
      <c r="D6" s="16"/>
      <c r="E6" s="16"/>
      <c r="F6" s="16"/>
      <c r="G6" s="16"/>
      <c r="H6" s="16"/>
      <c r="I6" s="30"/>
      <c r="J6" s="24" t="s">
        <v>17</v>
      </c>
      <c r="K6" s="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G6" s="1"/>
      <c r="AH6" s="1"/>
      <c r="AI6" s="1"/>
      <c r="AJ6" s="1"/>
      <c r="AK6" s="1"/>
      <c r="AL6" s="1"/>
      <c r="AM6" s="1"/>
      <c r="AN6" s="1"/>
      <c r="AO6" s="1"/>
    </row>
    <row r="7" spans="1:41" ht="26.25" customHeight="1">
      <c r="B7" s="25"/>
      <c r="C7" s="34" t="s">
        <v>27</v>
      </c>
      <c r="D7" s="34" t="s">
        <v>28</v>
      </c>
      <c r="E7" s="34" t="s">
        <v>29</v>
      </c>
      <c r="F7" s="34" t="s">
        <v>30</v>
      </c>
      <c r="G7" s="34" t="s">
        <v>31</v>
      </c>
      <c r="H7" s="34" t="s">
        <v>32</v>
      </c>
      <c r="I7" s="34" t="s">
        <v>33</v>
      </c>
      <c r="J7" s="25"/>
      <c r="K7" s="1"/>
      <c r="L7" s="24" t="s">
        <v>5</v>
      </c>
      <c r="M7" s="29" t="s">
        <v>26</v>
      </c>
      <c r="N7" s="16"/>
      <c r="O7" s="16"/>
      <c r="P7" s="16"/>
      <c r="Q7" s="16"/>
      <c r="R7" s="16"/>
      <c r="S7" s="30"/>
      <c r="T7" s="24" t="s">
        <v>17</v>
      </c>
      <c r="U7" s="1"/>
      <c r="W7" s="13" t="s">
        <v>5</v>
      </c>
      <c r="X7" s="15" t="s">
        <v>26</v>
      </c>
      <c r="Y7" s="16"/>
      <c r="Z7" s="16"/>
      <c r="AA7" s="16"/>
      <c r="AB7" s="16"/>
      <c r="AC7" s="16"/>
      <c r="AD7" s="16"/>
      <c r="AE7" s="13" t="s">
        <v>17</v>
      </c>
      <c r="AG7" s="13" t="s">
        <v>5</v>
      </c>
      <c r="AH7" s="15" t="s">
        <v>26</v>
      </c>
      <c r="AI7" s="16"/>
      <c r="AJ7" s="16"/>
      <c r="AK7" s="16"/>
      <c r="AL7" s="16"/>
      <c r="AM7" s="16"/>
      <c r="AN7" s="16"/>
      <c r="AO7" s="13" t="s">
        <v>17</v>
      </c>
    </row>
    <row r="8" spans="1:41" ht="28.8">
      <c r="B8" s="18" t="s">
        <v>6</v>
      </c>
      <c r="C8" s="26" t="s">
        <v>7</v>
      </c>
      <c r="D8" s="26" t="s">
        <v>8</v>
      </c>
      <c r="E8" s="26" t="s">
        <v>18</v>
      </c>
      <c r="F8" s="26" t="s">
        <v>19</v>
      </c>
      <c r="G8" s="18" t="s">
        <v>20</v>
      </c>
      <c r="H8" s="18" t="s">
        <v>21</v>
      </c>
      <c r="I8" s="18" t="s">
        <v>22</v>
      </c>
      <c r="J8" s="18" t="s">
        <v>23</v>
      </c>
      <c r="K8" s="4"/>
      <c r="L8" s="25"/>
      <c r="M8" s="34" t="s">
        <v>27</v>
      </c>
      <c r="N8" s="34" t="s">
        <v>28</v>
      </c>
      <c r="O8" s="34" t="s">
        <v>29</v>
      </c>
      <c r="P8" s="34" t="s">
        <v>30</v>
      </c>
      <c r="Q8" s="34" t="s">
        <v>31</v>
      </c>
      <c r="R8" s="34" t="s">
        <v>32</v>
      </c>
      <c r="S8" s="34" t="s">
        <v>33</v>
      </c>
      <c r="T8" s="25"/>
      <c r="U8" s="1"/>
      <c r="W8" s="14"/>
      <c r="X8" s="36" t="s">
        <v>27</v>
      </c>
      <c r="Y8" s="36" t="s">
        <v>28</v>
      </c>
      <c r="Z8" s="36" t="s">
        <v>29</v>
      </c>
      <c r="AA8" s="36" t="s">
        <v>30</v>
      </c>
      <c r="AB8" s="36" t="s">
        <v>31</v>
      </c>
      <c r="AC8" s="36" t="s">
        <v>32</v>
      </c>
      <c r="AD8" s="36" t="s">
        <v>33</v>
      </c>
      <c r="AE8" s="14"/>
      <c r="AG8" s="14"/>
      <c r="AH8" s="36" t="s">
        <v>27</v>
      </c>
      <c r="AI8" s="36" t="s">
        <v>28</v>
      </c>
      <c r="AJ8" s="36" t="s">
        <v>29</v>
      </c>
      <c r="AK8" s="36" t="s">
        <v>30</v>
      </c>
      <c r="AL8" s="36" t="s">
        <v>31</v>
      </c>
      <c r="AM8" s="36" t="s">
        <v>32</v>
      </c>
      <c r="AN8" s="36" t="s">
        <v>33</v>
      </c>
      <c r="AO8" s="14"/>
    </row>
    <row r="9" spans="1:41">
      <c r="B9" s="17" t="s">
        <v>9</v>
      </c>
      <c r="C9" s="33">
        <v>6000</v>
      </c>
      <c r="D9" s="33">
        <v>250</v>
      </c>
      <c r="E9" s="33">
        <v>300</v>
      </c>
      <c r="F9" s="33">
        <v>200</v>
      </c>
      <c r="G9" s="33">
        <v>0</v>
      </c>
      <c r="H9" s="33">
        <v>0</v>
      </c>
      <c r="I9" s="33">
        <v>0</v>
      </c>
      <c r="J9" s="10">
        <f t="shared" ref="J9:J12" si="0">SUM(C9:I9)</f>
        <v>6750</v>
      </c>
      <c r="K9" s="11"/>
      <c r="L9" s="18" t="s">
        <v>6</v>
      </c>
      <c r="M9" s="26" t="s">
        <v>7</v>
      </c>
      <c r="N9" s="26" t="s">
        <v>8</v>
      </c>
      <c r="O9" s="26" t="s">
        <v>18</v>
      </c>
      <c r="P9" s="26" t="s">
        <v>19</v>
      </c>
      <c r="Q9" s="18" t="s">
        <v>20</v>
      </c>
      <c r="R9" s="18" t="s">
        <v>21</v>
      </c>
      <c r="S9" s="18" t="s">
        <v>22</v>
      </c>
      <c r="T9" s="18" t="s">
        <v>23</v>
      </c>
      <c r="U9" s="1"/>
      <c r="W9" s="4" t="s">
        <v>6</v>
      </c>
      <c r="X9" s="5" t="s">
        <v>7</v>
      </c>
      <c r="Y9" s="5" t="s">
        <v>8</v>
      </c>
      <c r="Z9" s="5" t="s">
        <v>18</v>
      </c>
      <c r="AA9" s="5" t="s">
        <v>19</v>
      </c>
      <c r="AB9" s="4" t="s">
        <v>20</v>
      </c>
      <c r="AC9" s="4" t="s">
        <v>21</v>
      </c>
      <c r="AD9" s="4" t="s">
        <v>22</v>
      </c>
      <c r="AE9" s="4" t="s">
        <v>23</v>
      </c>
      <c r="AG9" s="4" t="s">
        <v>6</v>
      </c>
      <c r="AH9" s="7" t="s">
        <v>7</v>
      </c>
      <c r="AI9" s="7" t="s">
        <v>8</v>
      </c>
      <c r="AJ9" s="7" t="s">
        <v>18</v>
      </c>
      <c r="AK9" s="7" t="s">
        <v>19</v>
      </c>
      <c r="AL9" s="6" t="s">
        <v>20</v>
      </c>
      <c r="AM9" s="6" t="s">
        <v>21</v>
      </c>
      <c r="AN9" s="6" t="s">
        <v>22</v>
      </c>
      <c r="AO9" s="6" t="s">
        <v>23</v>
      </c>
    </row>
    <row r="10" spans="1:41">
      <c r="B10" s="17" t="s">
        <v>10</v>
      </c>
      <c r="C10" s="10">
        <v>2000</v>
      </c>
      <c r="D10" s="10">
        <v>1300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10">
        <f t="shared" si="0"/>
        <v>3300</v>
      </c>
      <c r="K10" s="11"/>
      <c r="L10" s="17" t="s">
        <v>9</v>
      </c>
      <c r="M10" s="33">
        <v>6000</v>
      </c>
      <c r="N10" s="33">
        <v>250</v>
      </c>
      <c r="O10" s="33">
        <v>300</v>
      </c>
      <c r="P10" s="33">
        <v>200</v>
      </c>
      <c r="Q10" s="33">
        <v>0</v>
      </c>
      <c r="R10" s="33">
        <v>0</v>
      </c>
      <c r="S10" s="33">
        <v>0</v>
      </c>
      <c r="T10" s="10">
        <f t="shared" ref="T10:T13" si="1">SUM(M10:S10)</f>
        <v>6750</v>
      </c>
      <c r="U10" s="1"/>
      <c r="W10" s="17" t="s">
        <v>9</v>
      </c>
      <c r="X10" s="33">
        <v>6000</v>
      </c>
      <c r="Y10" s="33">
        <v>250</v>
      </c>
      <c r="Z10" s="33">
        <v>300</v>
      </c>
      <c r="AA10" s="33">
        <v>200</v>
      </c>
      <c r="AB10" s="33">
        <v>0</v>
      </c>
      <c r="AC10" s="33">
        <v>0</v>
      </c>
      <c r="AD10" s="33">
        <v>0</v>
      </c>
      <c r="AE10" s="10">
        <f t="shared" ref="AE10:AE17" si="2">SUM(X10:AD10)</f>
        <v>6750</v>
      </c>
      <c r="AG10" s="19" t="s">
        <v>9</v>
      </c>
      <c r="AH10" s="10">
        <v>3000</v>
      </c>
      <c r="AI10" s="10">
        <v>250</v>
      </c>
      <c r="AJ10" s="10">
        <v>300</v>
      </c>
      <c r="AK10" s="10">
        <v>200</v>
      </c>
      <c r="AL10" s="33"/>
      <c r="AM10" s="33"/>
      <c r="AN10" s="33"/>
      <c r="AO10" s="10">
        <f t="shared" ref="AO10:AO17" si="3">SUM(AH10:AN10)</f>
        <v>3750</v>
      </c>
    </row>
    <row r="11" spans="1:41">
      <c r="B11" s="17" t="s">
        <v>11</v>
      </c>
      <c r="C11" s="10">
        <f>65000*5</f>
        <v>325000</v>
      </c>
      <c r="D11" s="10">
        <v>230000</v>
      </c>
      <c r="E11" s="10">
        <v>400000</v>
      </c>
      <c r="F11" s="10">
        <v>130000</v>
      </c>
      <c r="G11" s="10">
        <v>0</v>
      </c>
      <c r="H11" s="10">
        <v>0</v>
      </c>
      <c r="I11" s="10">
        <v>0</v>
      </c>
      <c r="J11" s="10">
        <f t="shared" si="0"/>
        <v>1085000</v>
      </c>
      <c r="K11" s="11"/>
      <c r="L11" s="17" t="s">
        <v>10</v>
      </c>
      <c r="M11" s="20">
        <v>2000</v>
      </c>
      <c r="N11" s="20">
        <v>1300</v>
      </c>
      <c r="O11" s="20">
        <v>0</v>
      </c>
      <c r="P11" s="20">
        <v>0</v>
      </c>
      <c r="Q11" s="28" t="s">
        <v>24</v>
      </c>
      <c r="R11" s="28" t="s">
        <v>24</v>
      </c>
      <c r="S11" s="28" t="s">
        <v>24</v>
      </c>
      <c r="T11" s="28">
        <f t="shared" si="1"/>
        <v>3300</v>
      </c>
      <c r="U11" s="1"/>
      <c r="W11" s="17" t="s">
        <v>10</v>
      </c>
      <c r="X11" s="20">
        <v>2000</v>
      </c>
      <c r="Y11" s="20">
        <v>1300</v>
      </c>
      <c r="Z11" s="20">
        <v>150</v>
      </c>
      <c r="AA11" s="20">
        <v>0</v>
      </c>
      <c r="AB11" s="28" t="s">
        <v>24</v>
      </c>
      <c r="AC11" s="10">
        <f t="shared" ref="AC11" si="4">SUM(AC3:AC10)</f>
        <v>0</v>
      </c>
      <c r="AD11" s="28" t="s">
        <v>24</v>
      </c>
      <c r="AE11" s="28">
        <f t="shared" si="2"/>
        <v>3450</v>
      </c>
      <c r="AG11" s="19" t="s">
        <v>10</v>
      </c>
      <c r="AH11" s="32">
        <v>2000</v>
      </c>
      <c r="AI11" s="32">
        <v>1300</v>
      </c>
      <c r="AJ11" s="20">
        <v>150</v>
      </c>
      <c r="AK11" s="20">
        <v>0</v>
      </c>
      <c r="AL11" s="28" t="s">
        <v>24</v>
      </c>
      <c r="AM11" s="28" t="s">
        <v>24</v>
      </c>
      <c r="AN11" s="28" t="s">
        <v>24</v>
      </c>
      <c r="AO11" s="32">
        <f t="shared" si="3"/>
        <v>3450</v>
      </c>
    </row>
    <row r="12" spans="1:41">
      <c r="B12" s="17" t="s">
        <v>12</v>
      </c>
      <c r="C12" s="10">
        <v>20000</v>
      </c>
      <c r="D12" s="10">
        <v>3000</v>
      </c>
      <c r="E12" s="10">
        <v>5000</v>
      </c>
      <c r="F12" s="10">
        <v>0</v>
      </c>
      <c r="G12" s="10">
        <v>300</v>
      </c>
      <c r="H12" s="10">
        <v>0</v>
      </c>
      <c r="I12" s="10">
        <v>0</v>
      </c>
      <c r="J12" s="10">
        <f t="shared" si="0"/>
        <v>28300</v>
      </c>
      <c r="K12" s="11"/>
      <c r="L12" s="17" t="s">
        <v>11</v>
      </c>
      <c r="M12" s="10">
        <f>65000*5</f>
        <v>325000</v>
      </c>
      <c r="N12" s="10">
        <v>230000</v>
      </c>
      <c r="O12" s="10">
        <v>400000</v>
      </c>
      <c r="P12" s="10">
        <v>130000</v>
      </c>
      <c r="Q12" s="10">
        <v>0</v>
      </c>
      <c r="R12" s="10">
        <v>0</v>
      </c>
      <c r="S12" s="10">
        <v>0</v>
      </c>
      <c r="T12" s="10">
        <f t="shared" si="1"/>
        <v>1085000</v>
      </c>
      <c r="U12" s="1"/>
      <c r="W12" s="17" t="s">
        <v>11</v>
      </c>
      <c r="X12" s="10">
        <f>65000*5</f>
        <v>325000</v>
      </c>
      <c r="Y12" s="10">
        <v>230000</v>
      </c>
      <c r="Z12" s="10">
        <v>400000</v>
      </c>
      <c r="AA12" s="10">
        <v>130000</v>
      </c>
      <c r="AB12" s="10">
        <v>0</v>
      </c>
      <c r="AC12" s="10">
        <f t="shared" ref="AC12" si="5">SUM(AC4:AC11)</f>
        <v>0</v>
      </c>
      <c r="AD12" s="10">
        <v>0</v>
      </c>
      <c r="AE12" s="10">
        <f t="shared" si="2"/>
        <v>1085000</v>
      </c>
      <c r="AG12" s="19" t="s">
        <v>11</v>
      </c>
      <c r="AH12" s="10">
        <f>65000*5</f>
        <v>325000</v>
      </c>
      <c r="AI12" s="10">
        <v>230000</v>
      </c>
      <c r="AJ12" s="10">
        <v>400000</v>
      </c>
      <c r="AK12" s="10">
        <v>100000</v>
      </c>
      <c r="AL12" s="10"/>
      <c r="AM12" s="10"/>
      <c r="AN12" s="10"/>
      <c r="AO12" s="10">
        <f t="shared" si="3"/>
        <v>1055000</v>
      </c>
    </row>
    <row r="13" spans="1:41">
      <c r="B13" s="17" t="s">
        <v>13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11"/>
      <c r="L13" s="17" t="s">
        <v>12</v>
      </c>
      <c r="M13" s="10">
        <v>20000</v>
      </c>
      <c r="N13" s="10">
        <v>3000</v>
      </c>
      <c r="O13" s="10">
        <v>5000</v>
      </c>
      <c r="P13" s="10">
        <v>0</v>
      </c>
      <c r="Q13" s="10">
        <v>300</v>
      </c>
      <c r="R13" s="10">
        <v>0</v>
      </c>
      <c r="S13" s="10">
        <v>0</v>
      </c>
      <c r="T13" s="10">
        <f t="shared" si="1"/>
        <v>28300</v>
      </c>
      <c r="U13" s="1"/>
      <c r="W13" s="17" t="s">
        <v>12</v>
      </c>
      <c r="X13" s="10">
        <v>20000</v>
      </c>
      <c r="Y13" s="10">
        <v>3000</v>
      </c>
      <c r="Z13" s="10">
        <v>5000</v>
      </c>
      <c r="AA13" s="10">
        <v>0</v>
      </c>
      <c r="AB13" s="10">
        <v>300</v>
      </c>
      <c r="AC13" s="10">
        <f t="shared" ref="AC13" si="6">SUM(AC5:AC12)</f>
        <v>0</v>
      </c>
      <c r="AD13" s="10">
        <v>0</v>
      </c>
      <c r="AE13" s="10">
        <f t="shared" si="2"/>
        <v>28300</v>
      </c>
      <c r="AG13" s="19" t="s">
        <v>12</v>
      </c>
      <c r="AH13" s="10">
        <v>18000</v>
      </c>
      <c r="AI13" s="10">
        <v>3000</v>
      </c>
      <c r="AJ13" s="10">
        <v>5000</v>
      </c>
      <c r="AK13" s="10">
        <v>0</v>
      </c>
      <c r="AL13" s="10">
        <v>0</v>
      </c>
      <c r="AM13" s="10">
        <v>0</v>
      </c>
      <c r="AN13" s="10">
        <v>0</v>
      </c>
      <c r="AO13" s="10">
        <f t="shared" si="3"/>
        <v>26000</v>
      </c>
    </row>
    <row r="14" spans="1:41">
      <c r="B14" s="17" t="s">
        <v>14</v>
      </c>
      <c r="C14" s="33">
        <v>178000</v>
      </c>
      <c r="D14" s="33">
        <v>230000</v>
      </c>
      <c r="E14" s="33">
        <v>4000</v>
      </c>
      <c r="F14" s="33">
        <v>0</v>
      </c>
      <c r="G14" s="33">
        <v>0</v>
      </c>
      <c r="H14" s="33">
        <v>0</v>
      </c>
      <c r="I14" s="33">
        <v>0</v>
      </c>
      <c r="J14" s="33">
        <f t="shared" ref="J14:J16" si="7">SUM(C14:I14)</f>
        <v>412000</v>
      </c>
      <c r="K14" s="11"/>
      <c r="L14" s="17" t="s">
        <v>13</v>
      </c>
      <c r="M14" s="20">
        <v>5000</v>
      </c>
      <c r="N14" s="20">
        <v>4500</v>
      </c>
      <c r="O14" s="20">
        <v>30000</v>
      </c>
      <c r="P14" s="20">
        <v>9000</v>
      </c>
      <c r="Q14" s="28" t="s">
        <v>34</v>
      </c>
      <c r="R14" s="28" t="s">
        <v>35</v>
      </c>
      <c r="S14" s="28" t="s">
        <v>24</v>
      </c>
      <c r="T14" s="28" t="s">
        <v>36</v>
      </c>
      <c r="U14" s="1"/>
      <c r="W14" s="17" t="s">
        <v>13</v>
      </c>
      <c r="X14" s="10">
        <v>100000</v>
      </c>
      <c r="Y14" s="10">
        <v>3000</v>
      </c>
      <c r="Z14" s="10">
        <v>20000</v>
      </c>
      <c r="AA14" s="10">
        <v>100</v>
      </c>
      <c r="AB14" s="10">
        <v>0</v>
      </c>
      <c r="AC14" s="10">
        <f t="shared" ref="AC14" si="8">SUM(AC6:AC13)</f>
        <v>0</v>
      </c>
      <c r="AD14" s="10">
        <v>0</v>
      </c>
      <c r="AE14" s="10">
        <f t="shared" si="2"/>
        <v>123100</v>
      </c>
      <c r="AG14" s="19" t="s">
        <v>13</v>
      </c>
      <c r="AH14" s="10">
        <v>100000</v>
      </c>
      <c r="AI14" s="10">
        <v>3000</v>
      </c>
      <c r="AJ14" s="10">
        <v>20000</v>
      </c>
      <c r="AK14" s="10">
        <v>0</v>
      </c>
      <c r="AL14" s="10">
        <v>0</v>
      </c>
      <c r="AM14" s="10">
        <v>0</v>
      </c>
      <c r="AN14" s="10">
        <v>0</v>
      </c>
      <c r="AO14" s="10">
        <f t="shared" si="3"/>
        <v>123000</v>
      </c>
    </row>
    <row r="15" spans="1:41">
      <c r="B15" s="17" t="s">
        <v>15</v>
      </c>
      <c r="C15" s="10">
        <f>65000*2</f>
        <v>130000</v>
      </c>
      <c r="D15" s="10">
        <v>30000</v>
      </c>
      <c r="E15" s="10">
        <v>400000</v>
      </c>
      <c r="F15" s="33">
        <v>0</v>
      </c>
      <c r="G15" s="33">
        <v>0</v>
      </c>
      <c r="H15" s="33">
        <v>0</v>
      </c>
      <c r="I15" s="33">
        <v>0</v>
      </c>
      <c r="J15" s="10">
        <f t="shared" si="7"/>
        <v>560000</v>
      </c>
      <c r="K15" s="11"/>
      <c r="L15" s="17" t="s">
        <v>14</v>
      </c>
      <c r="M15" s="20">
        <v>422400</v>
      </c>
      <c r="N15" s="20">
        <v>528000</v>
      </c>
      <c r="O15" s="20">
        <v>186000</v>
      </c>
      <c r="P15" s="20">
        <v>600</v>
      </c>
      <c r="Q15" s="28" t="s">
        <v>37</v>
      </c>
      <c r="R15" s="28" t="s">
        <v>38</v>
      </c>
      <c r="S15" s="28"/>
      <c r="T15" s="28">
        <f>SUM(M15:S15)</f>
        <v>1137000</v>
      </c>
      <c r="U15" s="1"/>
      <c r="W15" s="17" t="s">
        <v>14</v>
      </c>
      <c r="X15" s="10">
        <v>159000</v>
      </c>
      <c r="Y15" s="10">
        <v>230000</v>
      </c>
      <c r="Z15" s="10">
        <v>5000</v>
      </c>
      <c r="AA15" s="10">
        <v>0</v>
      </c>
      <c r="AB15" s="10">
        <v>0</v>
      </c>
      <c r="AC15" s="10">
        <f t="shared" ref="AC15" si="9">SUM(AC7:AC14)</f>
        <v>0</v>
      </c>
      <c r="AD15" s="10">
        <v>0</v>
      </c>
      <c r="AE15" s="10">
        <f t="shared" si="2"/>
        <v>394000</v>
      </c>
      <c r="AG15" s="19" t="s">
        <v>14</v>
      </c>
      <c r="AH15" s="10">
        <v>159000</v>
      </c>
      <c r="AI15" s="10">
        <v>230000</v>
      </c>
      <c r="AJ15" s="10">
        <v>5000</v>
      </c>
      <c r="AK15" s="10"/>
      <c r="AL15" s="10"/>
      <c r="AM15" s="10"/>
      <c r="AN15" s="10"/>
      <c r="AO15" s="10">
        <f t="shared" si="3"/>
        <v>394000</v>
      </c>
    </row>
    <row r="16" spans="1:41">
      <c r="B16" s="21" t="s">
        <v>16</v>
      </c>
      <c r="C16" s="10">
        <v>2000</v>
      </c>
      <c r="D16" s="10">
        <v>500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f t="shared" si="7"/>
        <v>2500</v>
      </c>
      <c r="K16" s="11"/>
      <c r="L16" s="17" t="s">
        <v>15</v>
      </c>
      <c r="M16" s="37">
        <v>125000</v>
      </c>
      <c r="N16" s="27">
        <v>30000</v>
      </c>
      <c r="O16" s="27">
        <v>800000</v>
      </c>
      <c r="P16" s="27">
        <v>0</v>
      </c>
      <c r="Q16" s="35" t="s">
        <v>39</v>
      </c>
      <c r="R16" s="35" t="s">
        <v>24</v>
      </c>
      <c r="S16" s="35" t="s">
        <v>24</v>
      </c>
      <c r="T16" s="35" t="s">
        <v>40</v>
      </c>
      <c r="U16" s="1"/>
      <c r="W16" s="17" t="s">
        <v>15</v>
      </c>
      <c r="X16" s="10">
        <f>65000*2</f>
        <v>130000</v>
      </c>
      <c r="Y16" s="10">
        <v>30000</v>
      </c>
      <c r="Z16" s="10">
        <v>40000</v>
      </c>
      <c r="AA16" s="33"/>
      <c r="AB16" s="33">
        <v>0</v>
      </c>
      <c r="AC16" s="10">
        <f t="shared" ref="AC16" si="10">SUM(AC8:AC15)</f>
        <v>0</v>
      </c>
      <c r="AD16" s="33">
        <v>0</v>
      </c>
      <c r="AE16" s="10">
        <f t="shared" si="2"/>
        <v>200000</v>
      </c>
      <c r="AG16" s="19" t="s">
        <v>15</v>
      </c>
      <c r="AH16" s="10">
        <f>65000*2</f>
        <v>130000</v>
      </c>
      <c r="AI16" s="10">
        <v>30000</v>
      </c>
      <c r="AJ16" s="10">
        <v>40000</v>
      </c>
      <c r="AK16" s="33"/>
      <c r="AL16" s="33"/>
      <c r="AM16" s="33"/>
      <c r="AN16" s="33"/>
      <c r="AO16" s="10">
        <f t="shared" si="3"/>
        <v>200000</v>
      </c>
    </row>
    <row r="17" spans="2:41">
      <c r="B17" s="22" t="s">
        <v>17</v>
      </c>
      <c r="C17" s="33">
        <f t="shared" ref="C17:J17" si="11">SUM(C9:C16)</f>
        <v>663000</v>
      </c>
      <c r="D17" s="33">
        <f t="shared" si="11"/>
        <v>495050</v>
      </c>
      <c r="E17" s="33">
        <f t="shared" si="11"/>
        <v>809300</v>
      </c>
      <c r="F17" s="33">
        <f t="shared" si="11"/>
        <v>130200</v>
      </c>
      <c r="G17" s="33">
        <f t="shared" si="11"/>
        <v>300</v>
      </c>
      <c r="H17" s="33">
        <f t="shared" si="11"/>
        <v>0</v>
      </c>
      <c r="I17" s="33">
        <f t="shared" si="11"/>
        <v>0</v>
      </c>
      <c r="J17" s="33">
        <f t="shared" si="11"/>
        <v>2097850</v>
      </c>
      <c r="K17" s="12"/>
      <c r="L17" s="21" t="s">
        <v>16</v>
      </c>
      <c r="M17" s="10">
        <v>2000</v>
      </c>
      <c r="N17" s="10">
        <v>500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2">
        <f>SUM(M17:S17)</f>
        <v>2500</v>
      </c>
      <c r="U17" s="1"/>
      <c r="W17" s="21" t="s">
        <v>16</v>
      </c>
      <c r="X17" s="10">
        <v>2000</v>
      </c>
      <c r="Y17" s="10">
        <v>500</v>
      </c>
      <c r="Z17" s="33">
        <v>0</v>
      </c>
      <c r="AA17" s="33">
        <v>0</v>
      </c>
      <c r="AB17" s="33">
        <v>0</v>
      </c>
      <c r="AC17" s="10">
        <v>0</v>
      </c>
      <c r="AD17" s="33">
        <v>0</v>
      </c>
      <c r="AE17" s="10">
        <f t="shared" si="2"/>
        <v>2500</v>
      </c>
      <c r="AG17" s="23" t="s">
        <v>16</v>
      </c>
      <c r="AH17" s="10">
        <v>2000</v>
      </c>
      <c r="AI17" s="10">
        <v>500</v>
      </c>
      <c r="AJ17" s="33"/>
      <c r="AK17" s="33"/>
      <c r="AL17" s="33"/>
      <c r="AM17" s="33"/>
      <c r="AN17" s="33"/>
      <c r="AO17" s="10">
        <f t="shared" si="3"/>
        <v>2500</v>
      </c>
    </row>
    <row r="18" spans="2:41">
      <c r="B18" s="8">
        <v>2021</v>
      </c>
      <c r="C18" s="1"/>
      <c r="D18" s="1"/>
      <c r="E18" s="1"/>
      <c r="F18" s="1"/>
      <c r="G18" s="1"/>
      <c r="H18" s="1"/>
      <c r="I18" s="1"/>
      <c r="J18" s="1"/>
      <c r="K18" s="1"/>
      <c r="L18" s="22" t="s">
        <v>17</v>
      </c>
      <c r="M18" s="33">
        <f t="shared" ref="M18:T18" si="12">SUM(M10:M17)</f>
        <v>907400</v>
      </c>
      <c r="N18" s="33">
        <f t="shared" si="12"/>
        <v>797550</v>
      </c>
      <c r="O18" s="33">
        <f t="shared" si="12"/>
        <v>1421300</v>
      </c>
      <c r="P18" s="33">
        <f t="shared" si="12"/>
        <v>139800</v>
      </c>
      <c r="Q18" s="33">
        <f t="shared" si="12"/>
        <v>300</v>
      </c>
      <c r="R18" s="33">
        <f t="shared" si="12"/>
        <v>0</v>
      </c>
      <c r="S18" s="33">
        <f t="shared" si="12"/>
        <v>0</v>
      </c>
      <c r="T18" s="33">
        <f t="shared" si="12"/>
        <v>2262850</v>
      </c>
      <c r="U18" s="1"/>
      <c r="W18" s="3" t="s">
        <v>17</v>
      </c>
      <c r="X18" s="10">
        <f t="shared" ref="X18:AE18" si="13">SUM(X10:X17)</f>
        <v>744000</v>
      </c>
      <c r="Y18" s="10">
        <f t="shared" si="13"/>
        <v>498050</v>
      </c>
      <c r="Z18" s="10">
        <f t="shared" si="13"/>
        <v>470450</v>
      </c>
      <c r="AA18" s="10">
        <f t="shared" si="13"/>
        <v>130300</v>
      </c>
      <c r="AB18" s="10">
        <f t="shared" si="13"/>
        <v>300</v>
      </c>
      <c r="AC18" s="10">
        <f t="shared" si="13"/>
        <v>0</v>
      </c>
      <c r="AD18" s="10">
        <f t="shared" si="13"/>
        <v>0</v>
      </c>
      <c r="AE18" s="10">
        <f t="shared" si="13"/>
        <v>1843100</v>
      </c>
      <c r="AG18" s="3" t="s">
        <v>17</v>
      </c>
      <c r="AH18" s="10">
        <f t="shared" ref="AH18:AN18" si="14">SUM(AH10:AH17)</f>
        <v>739000</v>
      </c>
      <c r="AI18" s="10">
        <f t="shared" si="14"/>
        <v>498050</v>
      </c>
      <c r="AJ18" s="10">
        <f t="shared" si="14"/>
        <v>470450</v>
      </c>
      <c r="AK18" s="10">
        <f t="shared" si="14"/>
        <v>100200</v>
      </c>
      <c r="AL18" s="33">
        <f t="shared" si="14"/>
        <v>0</v>
      </c>
      <c r="AM18" s="33">
        <f t="shared" si="14"/>
        <v>0</v>
      </c>
      <c r="AN18" s="33">
        <f t="shared" si="14"/>
        <v>0</v>
      </c>
      <c r="AO18" s="10">
        <f>SUM(AO10:AO17)</f>
        <v>1807700</v>
      </c>
    </row>
    <row r="19" spans="2:41">
      <c r="B19" s="1">
        <v>2020</v>
      </c>
      <c r="C19" s="1"/>
      <c r="D19" s="1"/>
      <c r="E19" s="1"/>
      <c r="F19" s="1"/>
      <c r="G19" s="1"/>
      <c r="H19" s="1"/>
      <c r="I19" s="1"/>
      <c r="J19" s="1"/>
      <c r="K19" s="1"/>
      <c r="L19" s="8">
        <v>2021</v>
      </c>
      <c r="M19" s="1"/>
      <c r="N19" s="1"/>
      <c r="O19" s="1"/>
      <c r="P19" s="1"/>
      <c r="Q19" s="1"/>
      <c r="R19" s="1"/>
      <c r="S19" s="1"/>
      <c r="T19" s="1"/>
      <c r="U19" s="1"/>
      <c r="W19" s="8">
        <v>2022</v>
      </c>
      <c r="AG19" s="8"/>
    </row>
    <row r="20" spans="2:41" ht="18">
      <c r="B20" s="1">
        <v>2019</v>
      </c>
      <c r="C20" s="1"/>
      <c r="D20" s="1"/>
      <c r="E20" s="1"/>
      <c r="F20" s="1"/>
      <c r="G20" s="1"/>
      <c r="H20" s="1"/>
      <c r="I20" s="1"/>
      <c r="J20" s="1"/>
      <c r="K20" s="1"/>
      <c r="L20" s="1">
        <v>2020</v>
      </c>
      <c r="M20" s="1"/>
      <c r="N20" s="1"/>
      <c r="O20" s="1"/>
      <c r="P20" s="1"/>
      <c r="Q20" s="1"/>
      <c r="R20" s="1"/>
      <c r="S20" s="1"/>
      <c r="T20" s="1"/>
      <c r="U20" s="1"/>
      <c r="W20" s="1">
        <v>2021</v>
      </c>
      <c r="AG20" s="31" t="s">
        <v>41</v>
      </c>
    </row>
    <row r="21" spans="2:41" ht="15.75" customHeight="1">
      <c r="B21" s="2">
        <v>2018</v>
      </c>
      <c r="C21" s="2"/>
      <c r="D21" s="2"/>
      <c r="E21" s="2"/>
      <c r="F21" s="2"/>
      <c r="G21" s="2"/>
      <c r="H21" s="2"/>
      <c r="I21" s="2"/>
      <c r="J21" s="2"/>
      <c r="K21" s="1"/>
      <c r="L21" s="1">
        <v>2019</v>
      </c>
      <c r="M21" s="1"/>
      <c r="N21" s="1"/>
      <c r="O21" s="1"/>
      <c r="P21" s="1"/>
      <c r="Q21" s="1"/>
      <c r="R21" s="1"/>
      <c r="S21" s="1"/>
      <c r="T21" s="1"/>
      <c r="U21" s="1"/>
      <c r="W21" s="1">
        <v>2020</v>
      </c>
      <c r="AG21" s="1"/>
    </row>
    <row r="22" spans="2:41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2">
        <v>2018</v>
      </c>
      <c r="M22" s="2"/>
      <c r="N22" s="2"/>
      <c r="O22" s="2"/>
      <c r="P22" s="2"/>
      <c r="Q22" s="2"/>
      <c r="R22" s="2"/>
      <c r="S22" s="2"/>
      <c r="T22" s="2"/>
      <c r="U22" s="1"/>
      <c r="W22" s="2">
        <v>2019</v>
      </c>
      <c r="X22" s="2"/>
      <c r="Y22" s="2"/>
      <c r="Z22" s="2"/>
      <c r="AA22" s="2"/>
      <c r="AB22" s="2"/>
      <c r="AC22" s="2"/>
      <c r="AD22" s="2"/>
      <c r="AE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2:41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2:41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2:41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2:41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2:41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2:41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2:41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2:41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2:4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2:41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2:21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2:21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2:21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2:21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2:21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2:21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2:21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2:21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2:2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2:21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2:21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2:21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2:21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2:21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2:21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2:21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2:21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2:21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2:2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2:21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2:21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2:21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2:21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2:21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2:21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2:21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2:21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2:21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2:2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2:21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2:21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2:21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2:21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2:21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2:21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2:21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2:21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2:21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2:2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2:21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2:21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2:21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2:21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2:21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2:21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2:21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2:21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2:21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2:2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2:21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2:21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2:21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2:21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2:21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2:21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2:21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2:21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2:21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2:2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2:21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2:21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2:21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2:21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2:21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2:21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2:21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2:21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2:21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2:2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2:21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2:21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2:21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2:21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2:21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2:21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2:21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2:21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2:21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2:2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2:21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2:21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2:21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2:21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2:21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2:21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2:21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2:21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2:21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2: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2:21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2:21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2:21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2:21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2:21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2:21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2:21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2:21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2:21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2:2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2:21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2:21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2:21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2:21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2:21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2:21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2:21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2:21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2:21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2:2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2:21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2:21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2:21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2:21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2:21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2:21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2:21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2:21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2:21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2:2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2:21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2:21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2:21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2:21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2:21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2:21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2:21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2:21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2:21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2:2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2:21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2:21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2:21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2:21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2:21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2:21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2:21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2:21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2:21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2:2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2:21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2:21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2:21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2:21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2:21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2:21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2:21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2:21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2:21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2:2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2:21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2:21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2:21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2:21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2:21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2:21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2:21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2:21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2:21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2:2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2:21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2:21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2:21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2:21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2:21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2:21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2:21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2:21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2:21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2:2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2:21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2:21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2:21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2:21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2:21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2:21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2:21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2:21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2:21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2:2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2:21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2:21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2:21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2:21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2:21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2:21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2:21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2:21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2:21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2: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2:21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2:21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2:21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2:21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2:21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2:21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2:21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2:21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2:21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2:2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2:21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2:21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2:21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2:21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2:21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2:21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2:21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2:21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2:21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2:2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2:21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2:21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2:21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2:21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2:21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2:21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2:21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2:21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2:21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2:2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2:21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2:21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2:21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2:21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2:21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2:21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2:21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2:21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2:21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2:2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2:21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2:21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2:21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2:21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2:21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2:21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2:21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2:21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2:21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2:2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2:21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2:21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2:21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2:21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2:21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2:21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2:21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2:21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2:21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2:2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2:21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2:21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2:21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2:21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2:21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2:21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2:21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2:21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2:21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2:2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2:21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2:21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2:21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2:21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2:21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2:21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2:21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2:21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2:21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2:2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2:21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2:21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2:21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2:21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2:21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2:21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2:21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2:21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2:21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2:2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2:21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2:21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2:21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2:21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2:21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2:21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2:21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2:21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2:21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2: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2:21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2:21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2:21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2:21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2:21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2:21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2:21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2:21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2:21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2:2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2:21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2:21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2:21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2:21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2:21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2:21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2:21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2:21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2:21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2:2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2:21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2:21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2:21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2:21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2:21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2:21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2:21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2:21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2:21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2:2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2:21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2:21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2:21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2:21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2:21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2:21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2:21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2:21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2:21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2:2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2:21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2:21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2:21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2:21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2:21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2:21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2:21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2:21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2:21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2:2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2:21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2:21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2:21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2:21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2:21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2:21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2:21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2:21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2:21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2:2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2:21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2:21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2:21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2:21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2:21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2:21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2:21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2:21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2:21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2:2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2:21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2:21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2:21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2:21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2:21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2:21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2:21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2:21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2:21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2:2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2:21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2:21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2:21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2:21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2:21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2:21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2:21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2:21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2:21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2:2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2:21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2:21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2:21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2:21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2:21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2:21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2:21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2:21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2:21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2: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2:21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2:21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2:21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2:21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2:21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2:21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2:21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2:21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2:21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2:2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2:21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2:21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2:21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2:21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2:21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2:21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2:21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2:21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2:21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2:2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2:21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2:21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2:21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2:21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2:21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2:21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2:21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2:21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2:21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2:2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2:21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2:21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2:21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2:21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2:21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2:21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2:21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2:21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2:21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2:2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2:21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2:21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2:21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2:21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2:21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2:21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2:21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2:21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2:21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2:2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2:21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2:21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2:21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2:21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2:21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2:21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2:21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2:21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2:21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2:2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2:21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2:21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2:21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2:21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2:21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2:21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2:21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2:21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2:21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2:2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2:21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2:21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2:21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2:21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2:21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2:21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2:21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2:21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2:21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2:2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2:21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2:21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2:21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2:21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2:21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2:21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2:21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2:21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2:21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2:2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2:21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2:21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2:21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2:21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2:21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2:21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2:21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2:21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2:21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2: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2:21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2:21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2:21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2:21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2:21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2:21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2:21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2:21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2:21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2:2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2:21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2:21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2:21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2:21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2:21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2:21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2:21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2:21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2:21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2:2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2:21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2:21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2:21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2:21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2:21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2:21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2:21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2:21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2:21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2:2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2:21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2:21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2:21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2:21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2:21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2:21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2:21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2:21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2:21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2:2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2:21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2:21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2:21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2:21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2:21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2:21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2:21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2:21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2:21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2:2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2:21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2:21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2:21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2:21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2:21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2:21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2:21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2:21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2:21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2:2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2:21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2:21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2:21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2:21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2:21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2:21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2:21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2:21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2:21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2:2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2:21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2:21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2:21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2:21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2:21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2:21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2:21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2:21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2:21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2:2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2:21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2:21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2:21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2:21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2:21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2:21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2:21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2:21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2:21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2:2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2:21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2:21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2:21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2:21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2:21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2:21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2:21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2:21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2:21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2: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2:21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2:21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2:21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2:21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2:21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2:21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2:21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2:21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2:21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2:2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2:21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2:21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2:21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2:21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2:21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2:21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2:21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2:21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2:21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2:2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2:21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2:21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2:21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2:21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2:21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2:21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2:21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2:21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2:21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2:2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2:21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2:21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2:21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2:21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2:21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2:21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2:21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2:21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2:21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2:2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2:21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2:21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2:21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2:21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2:21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2:21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2:21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2:21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2:21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2:2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2:21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2:21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2:21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2:21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2:21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2:21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2:21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2:21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2:21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2:2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2:21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2:21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2:21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2:21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2:21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2:21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2:21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2:21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2:21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2:2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2:21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2:21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2:21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2:21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2:21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2:21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2:21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2:21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2:21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2:2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2:21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2:21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2:21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2:21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2:21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2:21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2:21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2:21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2:21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2:2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2:21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2:21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2:21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2:21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2:21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2:21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2:21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2:21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2:21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2: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2:21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2:21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2:21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2:21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2:21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2:21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2:21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2:21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2:21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2:2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2:21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2:21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2:21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2:21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2:21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2:21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2:21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2:21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2:21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2:2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2:21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2:21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2:21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2:21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2:21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2:21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2:21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2:21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2:21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2:2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2:21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2:21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2:21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2:21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2:21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2:21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2:21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2:21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2:21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2:2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2:21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2:21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2:21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2:21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2:21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2:21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2:21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2:21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2:21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2:2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2:21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2:21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2:21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2:21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2:21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2:21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2:21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2:21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2:21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2:2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2:21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2:21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2:21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2:21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2:21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2:21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2:21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2:21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2:21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2:2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2:21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2:21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2:21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2:21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2:21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2:21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2:21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2:21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2:21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2:2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2:21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2:21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2:21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2:21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2:21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2:21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2:21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2:21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2:21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2:2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2:21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2:21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2:21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2:21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2:21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2:21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2:21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2:21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2:21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2: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2:21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2:21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2:21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2:21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2:21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2:21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2:21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2:21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2:21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2:2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2:21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2:21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2:21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2:21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2:21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2:21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2:21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2:21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2:21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2:2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2:21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2:21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2:21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2:21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2:21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2:21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2:21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2:21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2:21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2:2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2:21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2:21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2:21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2:21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2:21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2:21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2:21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2:21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2:21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2:2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2:21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2:21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2:21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2:21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2:21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2:21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2:21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2:21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2:21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2:2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2:21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2:21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2:21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2:21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2:21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2:21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2:21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2:21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2:21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2:2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2:21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2:21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2:21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2:21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2:21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2:21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2:21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2:21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2:21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2:2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2:21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2:21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2:21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2:21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2:21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2:21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2:21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2:21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2:21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2:2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2:21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2:21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2:21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2:21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2:21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2:21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2:21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2:21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2:21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2:2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2:21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2:21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2:21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2:21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2:21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2:21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2:21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2:21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2:21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2: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2:21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2:21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2:21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2:21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2:21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2:21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2:21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2:21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2:21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2:2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2:21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2:21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2:21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2:21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2:21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2:21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2:21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2:21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2:21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2:2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2:21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2:21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2:21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2:21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2:21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2:21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2:21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2:21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2:21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2:2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2:21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2:21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2:21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2:21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2:21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2:21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2:21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2:21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2:21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2:2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2:21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2:21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2:21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2:21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2:21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2:21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2:21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2:21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2:21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2:2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2:21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2:21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2:21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2:21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2:21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2:21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2:21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2:21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2:21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2:2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2:21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2:21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2:21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2:21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2:21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2:21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2:21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2:21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2:21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2:2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2:21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2:21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2:21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2:21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2:21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2:21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2:21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2:21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spans="2:21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</sheetData>
  <mergeCells count="12">
    <mergeCell ref="AO7:AO8"/>
    <mergeCell ref="T7:T8"/>
    <mergeCell ref="W7:W8"/>
    <mergeCell ref="X7:AD7"/>
    <mergeCell ref="AE7:AE8"/>
    <mergeCell ref="AG7:AG8"/>
    <mergeCell ref="C6:I6"/>
    <mergeCell ref="B6:B7"/>
    <mergeCell ref="J6:J7"/>
    <mergeCell ref="L7:L8"/>
    <mergeCell ref="M7:S7"/>
    <mergeCell ref="AH7:AN7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2026-04-24T01:51:41Z</dcterms:modified>
</cp:coreProperties>
</file>