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sta\Downloads\Upload\"/>
    </mc:Choice>
  </mc:AlternateContent>
  <bookViews>
    <workbookView xWindow="0" yWindow="0" windowWidth="10140" windowHeight="7236"/>
  </bookViews>
  <sheets>
    <sheet name="Sheet1" sheetId="1" r:id="rId1"/>
  </sheets>
  <definedNames>
    <definedName name="_xlnm.Print_Area" localSheetId="0">Sheet1!$A$1:$M$32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G17" i="1"/>
  <c r="G12" i="1"/>
  <c r="G28" i="1" s="1"/>
  <c r="M28" i="1" l="1"/>
  <c r="L28" i="1"/>
  <c r="K28" i="1"/>
  <c r="J28" i="1"/>
  <c r="I28" i="1"/>
  <c r="H28" i="1"/>
  <c r="F28" i="1"/>
  <c r="E28" i="1"/>
  <c r="D28" i="1"/>
</calcChain>
</file>

<file path=xl/sharedStrings.xml><?xml version="1.0" encoding="utf-8"?>
<sst xmlns="http://schemas.openxmlformats.org/spreadsheetml/2006/main" count="216" uniqueCount="41">
  <si>
    <t>Tabel : 5.5.3</t>
  </si>
  <si>
    <t xml:space="preserve">Produksi dan Nilai Produksi Perikanan Budidaya Menurut Kecamatan dan Jenis Budidaya </t>
  </si>
  <si>
    <t>Table</t>
  </si>
  <si>
    <r>
      <rPr>
        <sz val="11"/>
        <color theme="1"/>
        <rFont val="Calibri"/>
        <family val="2"/>
      </rPr>
      <t xml:space="preserve">Kecamatan    </t>
    </r>
    <r>
      <rPr>
        <i/>
        <sz val="11"/>
        <color theme="1"/>
        <rFont val="Calibri"/>
        <family val="2"/>
      </rPr>
      <t>Subdistrict</t>
    </r>
  </si>
  <si>
    <t>Jenis Budidaya</t>
  </si>
  <si>
    <t>Pembesaran</t>
  </si>
  <si>
    <t>Karamba Jaring Apung</t>
  </si>
  <si>
    <t>Minapadi Tumpang sari</t>
  </si>
  <si>
    <t>...........................</t>
  </si>
  <si>
    <t>.................................</t>
  </si>
  <si>
    <t>Produksi
(kg)</t>
  </si>
  <si>
    <t>Nilai Produksi
(ribu rupiah)</t>
  </si>
  <si>
    <t>(1)</t>
  </si>
  <si>
    <t>(2)</t>
  </si>
  <si>
    <t>(3)</t>
  </si>
  <si>
    <t>Susukan</t>
  </si>
  <si>
    <t>-</t>
  </si>
  <si>
    <t>Purworejo Klampok</t>
  </si>
  <si>
    <t>Mandiraja</t>
  </si>
  <si>
    <t>Purwonegoro</t>
  </si>
  <si>
    <t>B a w a n g</t>
  </si>
  <si>
    <t>Banjarnegara</t>
  </si>
  <si>
    <t>Pagedongan</t>
  </si>
  <si>
    <t>S i g a l u h</t>
  </si>
  <si>
    <t>Madukara</t>
  </si>
  <si>
    <t>Banjarmangu</t>
  </si>
  <si>
    <t>Wanadadi</t>
  </si>
  <si>
    <t>R a k i t</t>
  </si>
  <si>
    <t>Punggelan</t>
  </si>
  <si>
    <t>Karangkobar</t>
  </si>
  <si>
    <t>Pagentan</t>
  </si>
  <si>
    <t>Pejawaran</t>
  </si>
  <si>
    <t>B a t u r</t>
  </si>
  <si>
    <t>Wanayasa</t>
  </si>
  <si>
    <t>Kalibening</t>
  </si>
  <si>
    <t>Pandanarum</t>
  </si>
  <si>
    <t>J u m l a h</t>
  </si>
  <si>
    <t>Sumber Data  :  Dinas Pertanian dan Perikanan Kab. Banjarnegara</t>
  </si>
  <si>
    <t>Di Kabupaten Banjarnegara Tahun 2025</t>
  </si>
  <si>
    <t xml:space="preserve">                   -</t>
  </si>
  <si>
    <t xml:space="preserve"> 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</si>
</sst>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_-;_-@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hair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2" fillId="0" borderId="0" xfId="0" applyNumberFormat="1" applyFont="1" applyAlignment="1">
      <alignment horizontal="left"/>
    </xf>
    <xf numFmtId="164" fontId="3" fillId="0" borderId="0" xfId="0" applyNumberFormat="1" applyFont="1"/>
    <xf numFmtId="164" fontId="4" fillId="2" borderId="0" xfId="0" applyNumberFormat="1" applyFont="1" applyFill="1" applyBorder="1" applyAlignment="1">
      <alignment vertical="top"/>
    </xf>
    <xf numFmtId="164" fontId="2" fillId="2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4" xfId="0" quotePrefix="1" applyNumberFormat="1" applyFont="1" applyBorder="1" applyAlignment="1">
      <alignment horizontal="center" vertical="center"/>
    </xf>
    <xf numFmtId="164" fontId="3" fillId="0" borderId="5" xfId="0" applyNumberFormat="1" applyFont="1" applyBorder="1"/>
    <xf numFmtId="164" fontId="3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Border="1"/>
    <xf numFmtId="164" fontId="7" fillId="3" borderId="7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left" vertical="center"/>
    </xf>
    <xf numFmtId="164" fontId="7" fillId="3" borderId="8" xfId="0" applyNumberFormat="1" applyFont="1" applyFill="1" applyBorder="1" applyAlignment="1">
      <alignment horizontal="right"/>
    </xf>
    <xf numFmtId="1" fontId="3" fillId="0" borderId="8" xfId="0" quotePrefix="1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4" fontId="6" fillId="0" borderId="8" xfId="0" quotePrefix="1" applyNumberFormat="1" applyFont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0" fillId="0" borderId="0" xfId="0" applyAlignment="1"/>
    <xf numFmtId="0" fontId="0" fillId="0" borderId="13" xfId="0" applyBorder="1"/>
    <xf numFmtId="0" fontId="0" fillId="0" borderId="13" xfId="0" applyBorder="1" applyAlignment="1"/>
    <xf numFmtId="0" fontId="2" fillId="4" borderId="14" xfId="0" applyFont="1" applyFill="1" applyBorder="1" applyAlignment="1">
      <alignment horizontal="right" vertical="center" wrapText="1"/>
    </xf>
    <xf numFmtId="0" fontId="2" fillId="4" borderId="15" xfId="0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4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0" fontId="0" fillId="0" borderId="20" xfId="0" applyBorder="1"/>
    <xf numFmtId="1" fontId="2" fillId="4" borderId="17" xfId="0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4" fontId="3" fillId="0" borderId="4" xfId="0" quotePrefix="1" applyNumberFormat="1" applyFont="1" applyBorder="1" applyAlignment="1">
      <alignment horizontal="center" vertical="center"/>
    </xf>
    <xf numFmtId="0" fontId="5" fillId="0" borderId="4" xfId="0" applyFont="1" applyBorder="1"/>
    <xf numFmtId="164" fontId="1" fillId="0" borderId="0" xfId="0" applyNumberFormat="1" applyFont="1" applyAlignment="1">
      <alignment horizontal="left" shrinkToFit="1"/>
    </xf>
    <xf numFmtId="0" fontId="0" fillId="0" borderId="0" xfId="0" applyFont="1" applyAlignment="1"/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3" xfId="0" applyFont="1" applyBorder="1"/>
    <xf numFmtId="164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164" fontId="6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zoomScale="70" zoomScaleNormal="80" zoomScaleSheetLayoutView="70" workbookViewId="0">
      <selection activeCell="O12" sqref="O12"/>
    </sheetView>
  </sheetViews>
  <sheetFormatPr defaultRowHeight="14.4" x14ac:dyDescent="0.3"/>
  <cols>
    <col min="1" max="1" width="12.33203125" bestFit="1" customWidth="1"/>
    <col min="4" max="4" width="18.109375" bestFit="1" customWidth="1"/>
    <col min="5" max="5" width="24.77734375" bestFit="1" customWidth="1"/>
    <col min="6" max="6" width="15.109375" bestFit="1" customWidth="1"/>
    <col min="7" max="7" width="21.21875" bestFit="1" customWidth="1"/>
    <col min="8" max="8" width="15.109375" bestFit="1" customWidth="1"/>
    <col min="9" max="9" width="21.5546875" bestFit="1" customWidth="1"/>
  </cols>
  <sheetData>
    <row r="1" spans="1:13" ht="21.6" customHeight="1" x14ac:dyDescent="0.3">
      <c r="A1" s="44" t="s">
        <v>0</v>
      </c>
      <c r="B1" s="45"/>
      <c r="C1" s="1" t="s">
        <v>1</v>
      </c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 ht="15" thickBot="1" x14ac:dyDescent="0.35">
      <c r="A2" s="3" t="s">
        <v>2</v>
      </c>
      <c r="B2" s="4"/>
      <c r="C2" s="1" t="s">
        <v>38</v>
      </c>
      <c r="D2" s="1"/>
      <c r="E2" s="1"/>
      <c r="F2" s="2"/>
      <c r="G2" s="2"/>
      <c r="H2" s="2"/>
      <c r="I2" s="2"/>
      <c r="J2" s="2"/>
      <c r="K2" s="2"/>
      <c r="L2" s="2"/>
      <c r="M2" s="2"/>
    </row>
    <row r="3" spans="1:13" ht="19.8" customHeight="1" thickTop="1" x14ac:dyDescent="0.3">
      <c r="A3" s="46" t="s">
        <v>3</v>
      </c>
      <c r="B3" s="47"/>
      <c r="C3" s="47"/>
      <c r="D3" s="49" t="s">
        <v>4</v>
      </c>
      <c r="E3" s="50"/>
      <c r="F3" s="50"/>
      <c r="G3" s="50"/>
      <c r="H3" s="50"/>
      <c r="I3" s="50"/>
      <c r="J3" s="50"/>
      <c r="K3" s="50"/>
      <c r="L3" s="50"/>
      <c r="M3" s="50"/>
    </row>
    <row r="4" spans="1:13" x14ac:dyDescent="0.3">
      <c r="A4" s="45"/>
      <c r="B4" s="45"/>
      <c r="C4" s="45"/>
      <c r="D4" s="51" t="s">
        <v>5</v>
      </c>
      <c r="E4" s="48"/>
      <c r="F4" s="51" t="s">
        <v>6</v>
      </c>
      <c r="G4" s="48"/>
      <c r="H4" s="51" t="s">
        <v>7</v>
      </c>
      <c r="I4" s="48"/>
      <c r="J4" s="52" t="s">
        <v>8</v>
      </c>
      <c r="K4" s="48"/>
      <c r="L4" s="52" t="s">
        <v>9</v>
      </c>
      <c r="M4" s="48"/>
    </row>
    <row r="5" spans="1:13" ht="81.599999999999994" customHeight="1" x14ac:dyDescent="0.3">
      <c r="A5" s="48"/>
      <c r="B5" s="48"/>
      <c r="C5" s="48"/>
      <c r="D5" s="5" t="s">
        <v>10</v>
      </c>
      <c r="E5" s="5" t="s">
        <v>11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</row>
    <row r="6" spans="1:13" x14ac:dyDescent="0.3">
      <c r="A6" s="42" t="s">
        <v>12</v>
      </c>
      <c r="B6" s="43"/>
      <c r="C6" s="43"/>
      <c r="D6" s="6" t="s">
        <v>13</v>
      </c>
      <c r="E6" s="6" t="s">
        <v>14</v>
      </c>
      <c r="F6" s="6" t="s">
        <v>13</v>
      </c>
      <c r="G6" s="6" t="s">
        <v>14</v>
      </c>
      <c r="H6" s="6" t="s">
        <v>13</v>
      </c>
      <c r="I6" s="6" t="s">
        <v>14</v>
      </c>
      <c r="J6" s="6" t="s">
        <v>13</v>
      </c>
      <c r="K6" s="6" t="s">
        <v>14</v>
      </c>
      <c r="L6" s="6" t="s">
        <v>13</v>
      </c>
      <c r="M6" s="6" t="s">
        <v>14</v>
      </c>
    </row>
    <row r="7" spans="1:13" x14ac:dyDescent="0.3">
      <c r="A7" s="2"/>
      <c r="B7" s="2"/>
      <c r="C7" s="7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">
      <c r="A8" s="12">
        <v>330401</v>
      </c>
      <c r="B8" s="8" t="s">
        <v>15</v>
      </c>
      <c r="C8" s="8"/>
      <c r="D8" s="9">
        <v>164524.47</v>
      </c>
      <c r="E8" s="9">
        <v>3653255.9574209484</v>
      </c>
      <c r="F8" s="10" t="s">
        <v>39</v>
      </c>
      <c r="G8" s="10" t="s">
        <v>40</v>
      </c>
      <c r="H8" s="10" t="s">
        <v>39</v>
      </c>
      <c r="I8" s="10" t="s">
        <v>40</v>
      </c>
      <c r="J8" s="10" t="s">
        <v>16</v>
      </c>
      <c r="K8" s="10" t="s">
        <v>16</v>
      </c>
      <c r="L8" s="10" t="s">
        <v>16</v>
      </c>
      <c r="M8" s="10" t="s">
        <v>16</v>
      </c>
    </row>
    <row r="9" spans="1:13" x14ac:dyDescent="0.3">
      <c r="A9" s="12">
        <v>330402</v>
      </c>
      <c r="B9" s="8" t="s">
        <v>17</v>
      </c>
      <c r="C9" s="8"/>
      <c r="D9" s="9">
        <v>1216050.3899999999</v>
      </c>
      <c r="E9" s="9">
        <v>27002326.641807005</v>
      </c>
      <c r="F9" s="10" t="s">
        <v>39</v>
      </c>
      <c r="G9" s="10" t="s">
        <v>40</v>
      </c>
      <c r="H9" s="10" t="s">
        <v>39</v>
      </c>
      <c r="I9" s="10" t="s">
        <v>40</v>
      </c>
      <c r="J9" s="10" t="s">
        <v>16</v>
      </c>
      <c r="K9" s="10" t="s">
        <v>16</v>
      </c>
      <c r="L9" s="10" t="s">
        <v>16</v>
      </c>
      <c r="M9" s="10" t="s">
        <v>16</v>
      </c>
    </row>
    <row r="10" spans="1:13" x14ac:dyDescent="0.3">
      <c r="A10" s="12">
        <v>330403</v>
      </c>
      <c r="B10" s="8" t="s">
        <v>18</v>
      </c>
      <c r="C10" s="8"/>
      <c r="D10" s="9">
        <v>2403998.7799999998</v>
      </c>
      <c r="E10" s="9">
        <v>53380649.936849564</v>
      </c>
      <c r="F10" s="10" t="s">
        <v>39</v>
      </c>
      <c r="G10" s="10" t="s">
        <v>40</v>
      </c>
      <c r="H10" s="9">
        <v>42790</v>
      </c>
      <c r="I10" s="9">
        <f>956847976/1000</f>
        <v>956847.97600000002</v>
      </c>
      <c r="J10" s="10" t="s">
        <v>16</v>
      </c>
      <c r="K10" s="10" t="s">
        <v>16</v>
      </c>
      <c r="L10" s="10" t="s">
        <v>16</v>
      </c>
      <c r="M10" s="10" t="s">
        <v>16</v>
      </c>
    </row>
    <row r="11" spans="1:13" x14ac:dyDescent="0.3">
      <c r="A11" s="12">
        <v>330404</v>
      </c>
      <c r="B11" s="8" t="s">
        <v>19</v>
      </c>
      <c r="C11" s="8"/>
      <c r="D11" s="9">
        <v>14545086.789999999</v>
      </c>
      <c r="E11" s="9">
        <v>322972786.76988238</v>
      </c>
      <c r="F11" s="10" t="s">
        <v>39</v>
      </c>
      <c r="G11" s="10" t="s">
        <v>40</v>
      </c>
      <c r="H11" s="9">
        <v>64183</v>
      </c>
      <c r="I11" s="9">
        <f>1435271964/1000</f>
        <v>1435271.9639999999</v>
      </c>
      <c r="J11" s="10" t="s">
        <v>16</v>
      </c>
      <c r="K11" s="10" t="s">
        <v>16</v>
      </c>
      <c r="L11" s="10" t="s">
        <v>16</v>
      </c>
      <c r="M11" s="10" t="s">
        <v>16</v>
      </c>
    </row>
    <row r="12" spans="1:13" x14ac:dyDescent="0.3">
      <c r="A12" s="12">
        <v>330405</v>
      </c>
      <c r="B12" s="8" t="s">
        <v>20</v>
      </c>
      <c r="C12" s="8"/>
      <c r="D12" s="11">
        <v>3730924.36</v>
      </c>
      <c r="E12" s="9">
        <v>82844953.419527203</v>
      </c>
      <c r="F12" s="2">
        <v>8113.93</v>
      </c>
      <c r="G12" s="2">
        <f>215687728/1000</f>
        <v>215687.728</v>
      </c>
      <c r="H12" s="10" t="s">
        <v>39</v>
      </c>
      <c r="I12" s="10" t="s">
        <v>40</v>
      </c>
      <c r="J12" s="10" t="s">
        <v>16</v>
      </c>
      <c r="K12" s="10" t="s">
        <v>16</v>
      </c>
      <c r="L12" s="10" t="s">
        <v>16</v>
      </c>
      <c r="M12" s="10" t="s">
        <v>16</v>
      </c>
    </row>
    <row r="13" spans="1:13" x14ac:dyDescent="0.3">
      <c r="A13" s="12">
        <v>330406</v>
      </c>
      <c r="B13" s="8" t="s">
        <v>21</v>
      </c>
      <c r="C13" s="8"/>
      <c r="D13" s="11">
        <v>1496559.5</v>
      </c>
      <c r="E13" s="9">
        <v>33231014.594055768</v>
      </c>
      <c r="F13" s="10" t="s">
        <v>39</v>
      </c>
      <c r="G13" s="10" t="s">
        <v>40</v>
      </c>
      <c r="H13" s="10" t="s">
        <v>39</v>
      </c>
      <c r="I13" s="10" t="s">
        <v>40</v>
      </c>
      <c r="J13" s="10" t="s">
        <v>16</v>
      </c>
      <c r="K13" s="10" t="s">
        <v>16</v>
      </c>
      <c r="L13" s="10" t="s">
        <v>16</v>
      </c>
      <c r="M13" s="10" t="s">
        <v>16</v>
      </c>
    </row>
    <row r="14" spans="1:13" x14ac:dyDescent="0.3">
      <c r="A14" s="12">
        <v>330407</v>
      </c>
      <c r="B14" s="8" t="s">
        <v>23</v>
      </c>
      <c r="C14" s="8"/>
      <c r="D14" s="11">
        <v>573280.9</v>
      </c>
      <c r="E14" s="9">
        <v>21647243.375028469</v>
      </c>
      <c r="F14" s="10" t="s">
        <v>39</v>
      </c>
      <c r="G14" s="10" t="s">
        <v>40</v>
      </c>
      <c r="H14" s="10" t="s">
        <v>39</v>
      </c>
      <c r="I14" s="10" t="s">
        <v>40</v>
      </c>
      <c r="J14" s="10" t="s">
        <v>16</v>
      </c>
      <c r="K14" s="10" t="s">
        <v>16</v>
      </c>
      <c r="L14" s="10" t="s">
        <v>16</v>
      </c>
      <c r="M14" s="10" t="s">
        <v>16</v>
      </c>
    </row>
    <row r="15" spans="1:13" x14ac:dyDescent="0.3">
      <c r="A15" s="12">
        <v>330408</v>
      </c>
      <c r="B15" s="8" t="s">
        <v>24</v>
      </c>
      <c r="C15" s="8"/>
      <c r="D15" s="11">
        <v>1849111.92</v>
      </c>
      <c r="E15" s="9">
        <v>12729668.273994733</v>
      </c>
      <c r="F15" s="10" t="s">
        <v>39</v>
      </c>
      <c r="G15" s="10" t="s">
        <v>40</v>
      </c>
      <c r="H15" s="10" t="s">
        <v>39</v>
      </c>
      <c r="I15" s="10" t="s">
        <v>40</v>
      </c>
      <c r="J15" s="10" t="s">
        <v>16</v>
      </c>
      <c r="K15" s="10" t="s">
        <v>16</v>
      </c>
      <c r="L15" s="10" t="s">
        <v>16</v>
      </c>
      <c r="M15" s="10" t="s">
        <v>16</v>
      </c>
    </row>
    <row r="16" spans="1:13" x14ac:dyDescent="0.3">
      <c r="A16" s="12">
        <v>330409</v>
      </c>
      <c r="B16" s="8" t="s">
        <v>25</v>
      </c>
      <c r="C16" s="8"/>
      <c r="D16" s="11">
        <v>1009628.39</v>
      </c>
      <c r="E16" s="9">
        <v>41059420.21710065</v>
      </c>
      <c r="F16" s="10" t="s">
        <v>39</v>
      </c>
      <c r="G16" s="10" t="s">
        <v>40</v>
      </c>
      <c r="H16" s="10" t="s">
        <v>39</v>
      </c>
      <c r="I16" s="10" t="s">
        <v>40</v>
      </c>
      <c r="J16" s="10" t="s">
        <v>16</v>
      </c>
      <c r="K16" s="10" t="s">
        <v>16</v>
      </c>
      <c r="L16" s="10" t="s">
        <v>16</v>
      </c>
      <c r="M16" s="10" t="s">
        <v>16</v>
      </c>
    </row>
    <row r="17" spans="1:14" x14ac:dyDescent="0.3">
      <c r="A17" s="12">
        <v>330410</v>
      </c>
      <c r="B17" s="8" t="s">
        <v>26</v>
      </c>
      <c r="C17" s="8"/>
      <c r="D17" s="11">
        <v>2373342.0499999998</v>
      </c>
      <c r="E17" s="9">
        <v>22418738.42193725</v>
      </c>
      <c r="F17" s="2">
        <v>336062.4</v>
      </c>
      <c r="G17" s="2">
        <f>8933346393/1000</f>
        <v>8933346.3929999992</v>
      </c>
      <c r="H17" s="10" t="s">
        <v>39</v>
      </c>
      <c r="I17" s="10" t="s">
        <v>40</v>
      </c>
      <c r="J17" s="10" t="s">
        <v>16</v>
      </c>
      <c r="K17" s="10" t="s">
        <v>16</v>
      </c>
      <c r="L17" s="10" t="s">
        <v>16</v>
      </c>
      <c r="M17" s="10" t="s">
        <v>16</v>
      </c>
    </row>
    <row r="18" spans="1:14" x14ac:dyDescent="0.3">
      <c r="A18" s="12">
        <v>330411</v>
      </c>
      <c r="B18" s="8" t="s">
        <v>27</v>
      </c>
      <c r="C18" s="8"/>
      <c r="D18" s="9">
        <v>4111067.84</v>
      </c>
      <c r="E18" s="9">
        <v>52699919.013106532</v>
      </c>
      <c r="F18" s="10" t="s">
        <v>39</v>
      </c>
      <c r="G18" s="10" t="s">
        <v>40</v>
      </c>
      <c r="H18" s="10" t="s">
        <v>39</v>
      </c>
      <c r="I18" s="10" t="s">
        <v>40</v>
      </c>
      <c r="J18" s="10" t="s">
        <v>16</v>
      </c>
      <c r="K18" s="10" t="s">
        <v>16</v>
      </c>
      <c r="L18" s="10" t="s">
        <v>16</v>
      </c>
      <c r="M18" s="10" t="s">
        <v>16</v>
      </c>
    </row>
    <row r="19" spans="1:14" x14ac:dyDescent="0.3">
      <c r="A19" s="12">
        <v>330412</v>
      </c>
      <c r="B19" s="8" t="s">
        <v>28</v>
      </c>
      <c r="C19" s="8"/>
      <c r="D19" s="9">
        <v>2493414.25</v>
      </c>
      <c r="E19" s="9">
        <v>91286016.873940811</v>
      </c>
      <c r="F19" s="10" t="s">
        <v>39</v>
      </c>
      <c r="G19" s="10" t="s">
        <v>40</v>
      </c>
      <c r="H19" s="10" t="s">
        <v>39</v>
      </c>
      <c r="I19" s="10" t="s">
        <v>40</v>
      </c>
      <c r="J19" s="10" t="s">
        <v>16</v>
      </c>
      <c r="K19" s="10" t="s">
        <v>16</v>
      </c>
      <c r="L19" s="10" t="s">
        <v>16</v>
      </c>
      <c r="M19" s="10" t="s">
        <v>16</v>
      </c>
    </row>
    <row r="20" spans="1:14" x14ac:dyDescent="0.3">
      <c r="A20" s="12">
        <v>330413</v>
      </c>
      <c r="B20" s="8" t="s">
        <v>29</v>
      </c>
      <c r="C20" s="8"/>
      <c r="D20" s="9">
        <v>551821.18999999994</v>
      </c>
      <c r="E20" s="9">
        <v>55366115.131100073</v>
      </c>
      <c r="F20" s="10" t="s">
        <v>39</v>
      </c>
      <c r="G20" s="10" t="s">
        <v>40</v>
      </c>
      <c r="H20" s="10" t="s">
        <v>39</v>
      </c>
      <c r="I20" s="10" t="s">
        <v>40</v>
      </c>
      <c r="J20" s="10" t="s">
        <v>16</v>
      </c>
      <c r="K20" s="10" t="s">
        <v>16</v>
      </c>
      <c r="L20" s="10" t="s">
        <v>16</v>
      </c>
      <c r="M20" s="10" t="s">
        <v>16</v>
      </c>
    </row>
    <row r="21" spans="1:14" x14ac:dyDescent="0.3">
      <c r="A21" s="12">
        <v>330414</v>
      </c>
      <c r="B21" s="8" t="s">
        <v>30</v>
      </c>
      <c r="C21" s="8"/>
      <c r="D21" s="9">
        <v>601893.85</v>
      </c>
      <c r="E21" s="9">
        <v>12253156.627374606</v>
      </c>
      <c r="F21" s="10" t="s">
        <v>39</v>
      </c>
      <c r="G21" s="10" t="s">
        <v>40</v>
      </c>
      <c r="H21" s="10" t="s">
        <v>39</v>
      </c>
      <c r="I21" s="10" t="s">
        <v>40</v>
      </c>
      <c r="J21" s="10" t="s">
        <v>16</v>
      </c>
      <c r="K21" s="10" t="s">
        <v>16</v>
      </c>
      <c r="L21" s="10" t="s">
        <v>16</v>
      </c>
      <c r="M21" s="10" t="s">
        <v>16</v>
      </c>
    </row>
    <row r="22" spans="1:14" x14ac:dyDescent="0.3">
      <c r="A22" s="12">
        <v>330415</v>
      </c>
      <c r="B22" s="8" t="s">
        <v>31</v>
      </c>
      <c r="C22" s="8"/>
      <c r="D22" s="9">
        <v>546711.73</v>
      </c>
      <c r="E22" s="9">
        <v>13365017.136154896</v>
      </c>
      <c r="F22" s="10" t="s">
        <v>39</v>
      </c>
      <c r="G22" s="10" t="s">
        <v>40</v>
      </c>
      <c r="H22" s="10" t="s">
        <v>39</v>
      </c>
      <c r="I22" s="10" t="s">
        <v>40</v>
      </c>
      <c r="J22" s="10" t="s">
        <v>16</v>
      </c>
      <c r="K22" s="10" t="s">
        <v>16</v>
      </c>
      <c r="L22" s="10" t="s">
        <v>16</v>
      </c>
      <c r="M22" s="10" t="s">
        <v>16</v>
      </c>
    </row>
    <row r="23" spans="1:14" x14ac:dyDescent="0.3">
      <c r="A23" s="12">
        <v>330416</v>
      </c>
      <c r="B23" s="8" t="s">
        <v>32</v>
      </c>
      <c r="C23" s="8"/>
      <c r="D23" s="9">
        <v>11751.75</v>
      </c>
      <c r="E23" s="9">
        <v>12139701.473417435</v>
      </c>
      <c r="F23" s="10" t="s">
        <v>39</v>
      </c>
      <c r="G23" s="10" t="s">
        <v>40</v>
      </c>
      <c r="H23" s="10" t="s">
        <v>39</v>
      </c>
      <c r="I23" s="10" t="s">
        <v>40</v>
      </c>
      <c r="J23" s="10" t="s">
        <v>16</v>
      </c>
      <c r="K23" s="10" t="s">
        <v>16</v>
      </c>
      <c r="L23" s="10" t="s">
        <v>16</v>
      </c>
      <c r="M23" s="10" t="s">
        <v>16</v>
      </c>
    </row>
    <row r="24" spans="1:14" x14ac:dyDescent="0.3">
      <c r="A24" s="12">
        <v>330417</v>
      </c>
      <c r="B24" s="8" t="s">
        <v>33</v>
      </c>
      <c r="C24" s="8"/>
      <c r="D24" s="9">
        <v>1233933.49</v>
      </c>
      <c r="E24" s="9">
        <v>260946.85410149625</v>
      </c>
      <c r="F24" s="10" t="s">
        <v>39</v>
      </c>
      <c r="G24" s="10" t="s">
        <v>40</v>
      </c>
      <c r="H24" s="10" t="s">
        <v>39</v>
      </c>
      <c r="I24" s="10" t="s">
        <v>40</v>
      </c>
      <c r="J24" s="10" t="s">
        <v>16</v>
      </c>
      <c r="K24" s="10" t="s">
        <v>16</v>
      </c>
      <c r="L24" s="10" t="s">
        <v>16</v>
      </c>
      <c r="M24" s="10" t="s">
        <v>16</v>
      </c>
    </row>
    <row r="25" spans="1:14" x14ac:dyDescent="0.3">
      <c r="A25" s="12">
        <v>330418</v>
      </c>
      <c r="B25" s="8" t="s">
        <v>34</v>
      </c>
      <c r="C25" s="8"/>
      <c r="D25" s="9">
        <v>566638.61</v>
      </c>
      <c r="E25" s="9">
        <v>27399419.680657107</v>
      </c>
      <c r="F25" s="10" t="s">
        <v>39</v>
      </c>
      <c r="G25" s="10" t="s">
        <v>40</v>
      </c>
      <c r="H25" s="10" t="s">
        <v>39</v>
      </c>
      <c r="I25" s="10" t="s">
        <v>40</v>
      </c>
      <c r="J25" s="10" t="s">
        <v>16</v>
      </c>
      <c r="K25" s="10" t="s">
        <v>16</v>
      </c>
      <c r="L25" s="10" t="s">
        <v>16</v>
      </c>
      <c r="M25" s="10" t="s">
        <v>16</v>
      </c>
    </row>
    <row r="26" spans="1:14" x14ac:dyDescent="0.3">
      <c r="A26" s="12">
        <v>330419</v>
      </c>
      <c r="B26" s="8" t="s">
        <v>35</v>
      </c>
      <c r="C26" s="8"/>
      <c r="D26" s="9">
        <v>113940.86</v>
      </c>
      <c r="E26" s="9">
        <v>12582176.573850406</v>
      </c>
      <c r="F26" s="10" t="s">
        <v>39</v>
      </c>
      <c r="G26" s="10" t="s">
        <v>40</v>
      </c>
      <c r="H26" s="10" t="s">
        <v>39</v>
      </c>
      <c r="I26" s="10" t="s">
        <v>40</v>
      </c>
      <c r="J26" s="10" t="s">
        <v>16</v>
      </c>
      <c r="K26" s="10" t="s">
        <v>16</v>
      </c>
      <c r="L26" s="10" t="s">
        <v>16</v>
      </c>
      <c r="M26" s="10" t="s">
        <v>16</v>
      </c>
    </row>
    <row r="27" spans="1:14" ht="15" thickBot="1" x14ac:dyDescent="0.35">
      <c r="A27" s="18">
        <v>330420</v>
      </c>
      <c r="B27" s="19" t="s">
        <v>22</v>
      </c>
      <c r="C27" s="19"/>
      <c r="D27" s="20">
        <v>974884.1</v>
      </c>
      <c r="E27" s="21">
        <v>2530049.9332449422</v>
      </c>
      <c r="F27" s="22" t="s">
        <v>39</v>
      </c>
      <c r="G27" s="22" t="s">
        <v>40</v>
      </c>
      <c r="H27" s="22" t="s">
        <v>39</v>
      </c>
      <c r="I27" s="22" t="s">
        <v>40</v>
      </c>
      <c r="J27" s="22" t="s">
        <v>16</v>
      </c>
      <c r="K27" s="22" t="s">
        <v>16</v>
      </c>
      <c r="L27" s="22" t="s">
        <v>16</v>
      </c>
      <c r="M27" s="10" t="s">
        <v>16</v>
      </c>
    </row>
    <row r="28" spans="1:14" ht="15.6" thickTop="1" thickBot="1" x14ac:dyDescent="0.35">
      <c r="A28" s="15"/>
      <c r="B28" s="16" t="s">
        <v>36</v>
      </c>
      <c r="C28" s="16"/>
      <c r="D28" s="17">
        <f t="shared" ref="D28:M28" si="0">SUM(D8:D26)</f>
        <v>39593681.119999997</v>
      </c>
      <c r="E28" s="17">
        <f t="shared" si="0"/>
        <v>898292526.9713074</v>
      </c>
      <c r="F28" s="17">
        <f t="shared" si="0"/>
        <v>344176.33</v>
      </c>
      <c r="G28" s="17">
        <f t="shared" si="0"/>
        <v>9149034.1209999993</v>
      </c>
      <c r="H28" s="17">
        <f t="shared" si="0"/>
        <v>106973</v>
      </c>
      <c r="I28" s="17">
        <f t="shared" si="0"/>
        <v>2392119.94</v>
      </c>
      <c r="J28" s="17">
        <f t="shared" si="0"/>
        <v>0</v>
      </c>
      <c r="K28" s="17">
        <f t="shared" si="0"/>
        <v>0</v>
      </c>
      <c r="L28" s="23">
        <f t="shared" si="0"/>
        <v>0</v>
      </c>
      <c r="M28" s="14">
        <f t="shared" si="0"/>
        <v>0</v>
      </c>
    </row>
    <row r="29" spans="1:14" s="24" customFormat="1" ht="15" thickTop="1" x14ac:dyDescent="0.3">
      <c r="A29" s="34">
        <v>2024</v>
      </c>
      <c r="B29" s="39" t="s">
        <v>36</v>
      </c>
      <c r="C29" s="39"/>
      <c r="D29" s="29">
        <v>40509585</v>
      </c>
      <c r="E29" s="30">
        <v>897078552</v>
      </c>
      <c r="F29" s="31">
        <v>384088</v>
      </c>
      <c r="G29" s="29">
        <v>9149034</v>
      </c>
      <c r="H29" s="30">
        <v>10900</v>
      </c>
      <c r="I29" s="32">
        <v>239800</v>
      </c>
      <c r="J29" s="27" t="s">
        <v>16</v>
      </c>
      <c r="K29" s="27" t="s">
        <v>16</v>
      </c>
      <c r="L29" s="28" t="s">
        <v>16</v>
      </c>
      <c r="M29" s="27" t="s">
        <v>16</v>
      </c>
      <c r="N29" s="26"/>
    </row>
    <row r="30" spans="1:14" x14ac:dyDescent="0.3">
      <c r="A30" s="35">
        <v>2023</v>
      </c>
      <c r="B30" s="40" t="s">
        <v>36</v>
      </c>
      <c r="C30" s="41"/>
      <c r="D30" s="36">
        <v>40795042</v>
      </c>
      <c r="E30" s="36">
        <v>896808069</v>
      </c>
      <c r="F30" s="36">
        <v>414227</v>
      </c>
      <c r="G30" s="37">
        <v>9149034</v>
      </c>
      <c r="H30" s="37">
        <v>23150</v>
      </c>
      <c r="I30" s="38">
        <v>525257</v>
      </c>
      <c r="J30" s="36" t="s">
        <v>16</v>
      </c>
      <c r="K30" s="37" t="s">
        <v>16</v>
      </c>
      <c r="L30" s="38" t="s">
        <v>16</v>
      </c>
      <c r="M30" s="36" t="s">
        <v>16</v>
      </c>
      <c r="N30" s="25"/>
    </row>
    <row r="31" spans="1:14" x14ac:dyDescent="0.3">
      <c r="A31" s="13" t="s">
        <v>37</v>
      </c>
      <c r="B31" s="2"/>
      <c r="C31" s="2"/>
      <c r="D31" s="2"/>
      <c r="E31" s="2"/>
      <c r="F31" s="2"/>
      <c r="G31" s="13"/>
      <c r="H31" s="2"/>
      <c r="I31" s="2"/>
      <c r="J31" s="2"/>
      <c r="K31" s="2"/>
      <c r="L31" s="13"/>
      <c r="M31" s="13"/>
    </row>
    <row r="34" spans="7:7" x14ac:dyDescent="0.3">
      <c r="G34" s="33"/>
    </row>
  </sheetData>
  <mergeCells count="11">
    <mergeCell ref="D3:M3"/>
    <mergeCell ref="D4:E4"/>
    <mergeCell ref="F4:G4"/>
    <mergeCell ref="H4:I4"/>
    <mergeCell ref="J4:K4"/>
    <mergeCell ref="L4:M4"/>
    <mergeCell ref="B29:C29"/>
    <mergeCell ref="B30:C30"/>
    <mergeCell ref="A6:C6"/>
    <mergeCell ref="A1:B1"/>
    <mergeCell ref="A3:C5"/>
  </mergeCells>
  <pageMargins left="0.7" right="0.7" top="0.75" bottom="0.75" header="0.3" footer="0.3"/>
  <pageSetup paperSize="10000"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DISTANKAN</dc:creator>
  <cp:lastModifiedBy>distankan kp</cp:lastModifiedBy>
  <cp:lastPrinted>2026-05-25T07:09:49Z</cp:lastPrinted>
  <dcterms:created xsi:type="dcterms:W3CDTF">2024-02-06T03:43:11Z</dcterms:created>
  <dcterms:modified xsi:type="dcterms:W3CDTF">2026-05-25T07:45:58Z</dcterms:modified>
</cp:coreProperties>
</file>