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4E2B0C15-1546-4D1B-86EC-31DFC40AF35D}" xr6:coauthVersionLast="47" xr6:coauthVersionMax="47" xr10:uidLastSave="{00000000-0000-0000-0000-000000000000}"/>
  <bookViews>
    <workbookView xWindow="11424" yWindow="0" windowWidth="11712" windowHeight="12336" xr2:uid="{BFF5D8EA-4510-48F4-BF16-890428A65A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4" i="1" l="1"/>
  <c r="V24" i="1"/>
  <c r="O24" i="1"/>
  <c r="N24" i="1"/>
  <c r="M24" i="1"/>
  <c r="L24" i="1"/>
  <c r="K24" i="1"/>
  <c r="G24" i="1"/>
  <c r="F24" i="1"/>
  <c r="E24" i="1"/>
  <c r="D24" i="1"/>
  <c r="C24" i="1"/>
  <c r="X23" i="1"/>
  <c r="P23" i="1"/>
  <c r="H23" i="1"/>
  <c r="X22" i="1"/>
  <c r="P22" i="1"/>
  <c r="H22" i="1"/>
  <c r="X21" i="1"/>
  <c r="P21" i="1"/>
  <c r="H21" i="1"/>
  <c r="X20" i="1"/>
  <c r="P20" i="1"/>
  <c r="H20" i="1"/>
  <c r="X19" i="1"/>
  <c r="P19" i="1"/>
  <c r="H19" i="1"/>
  <c r="X18" i="1"/>
  <c r="P18" i="1"/>
  <c r="H18" i="1"/>
  <c r="X17" i="1"/>
  <c r="P17" i="1"/>
  <c r="H17" i="1"/>
  <c r="X16" i="1"/>
  <c r="P16" i="1"/>
  <c r="H16" i="1"/>
  <c r="X15" i="1"/>
  <c r="P15" i="1"/>
  <c r="H15" i="1"/>
  <c r="X14" i="1"/>
  <c r="P14" i="1"/>
  <c r="H14" i="1"/>
  <c r="X13" i="1"/>
  <c r="P13" i="1"/>
  <c r="H13" i="1"/>
  <c r="X12" i="1"/>
  <c r="P12" i="1"/>
  <c r="H12" i="1"/>
  <c r="X11" i="1"/>
  <c r="P11" i="1"/>
  <c r="H11" i="1"/>
  <c r="X10" i="1"/>
  <c r="P10" i="1"/>
  <c r="H10" i="1"/>
  <c r="X9" i="1"/>
  <c r="P9" i="1"/>
  <c r="P24" i="1" s="1"/>
  <c r="H9" i="1"/>
  <c r="H24" i="1" s="1"/>
</calcChain>
</file>

<file path=xl/sharedStrings.xml><?xml version="1.0" encoding="utf-8"?>
<sst xmlns="http://schemas.openxmlformats.org/spreadsheetml/2006/main" count="102" uniqueCount="37">
  <si>
    <t>Kecamatan Sigaluh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</si>
  <si>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</si>
  <si>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</si>
  <si>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</si>
  <si>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</si>
  <si>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</si>
  <si>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</si>
  <si>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</si>
  <si>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</si>
  <si>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</si>
  <si>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</si>
  <si>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</si>
  <si>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</si>
  <si>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</si>
  <si>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</si>
  <si>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</si>
  <si>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</si>
  <si>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</si>
  <si>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</si>
  <si>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</si>
  <si>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</si>
  <si>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</si>
  <si>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Tunggoro</t>
  </si>
  <si>
    <t>Panawaren</t>
  </si>
  <si>
    <t xml:space="preserve">Tabel : 1.4  Luas Lahan Bukan Sawah Menurut Jenis Penggunaan dan Desa di </t>
  </si>
  <si>
    <t>Tahun 2023</t>
  </si>
  <si>
    <t>Pekarangan/
Bangunan</t>
  </si>
  <si>
    <t>Tegal/
Kebun/
Huma</t>
  </si>
  <si>
    <t>Padang Gembala</t>
  </si>
  <si>
    <t>Tambak/
Kolam/
Empang</t>
  </si>
  <si>
    <t>Lain-lain</t>
  </si>
  <si>
    <t>(7)</t>
  </si>
  <si>
    <t>Tahun 2024</t>
  </si>
  <si>
    <t>Tahun 2025</t>
  </si>
  <si>
    <t>168,51</t>
  </si>
  <si>
    <t>75,07</t>
  </si>
  <si>
    <t>242,58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</si>
</sst>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_-;\-* #,##0_-;_-* &quot;-&quot;_-;_-@"/>
    <numFmt numFmtId="166" formatCode="_(* #,##0.00_);_(* \(#,##0.00\);_(* &quot;-&quot;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2" borderId="4" xfId="0" applyFill="1" applyBorder="1"/>
    <xf numFmtId="166" fontId="1" fillId="0" borderId="0" xfId="1" applyNumberFormat="1" applyFont="1"/>
    <xf numFmtId="0" fontId="4" fillId="2" borderId="4" xfId="0" applyFont="1" applyFill="1" applyBorder="1"/>
    <xf numFmtId="3" fontId="0" fillId="0" borderId="0" xfId="0" applyNumberFormat="1"/>
    <xf numFmtId="0" fontId="0" fillId="2" borderId="5" xfId="0" applyFill="1" applyBorder="1"/>
    <xf numFmtId="0" fontId="4" fillId="2" borderId="5" xfId="0" applyFont="1" applyFill="1" applyBorder="1"/>
    <xf numFmtId="3" fontId="1" fillId="0" borderId="0" xfId="0" quotePrefix="1" applyNumberFormat="1" applyFont="1"/>
    <xf numFmtId="0" fontId="0" fillId="0" borderId="0" xfId="0" quotePrefix="1"/>
    <xf numFmtId="166" fontId="1" fillId="0" borderId="0" xfId="1" quotePrefix="1" applyNumberFormat="1" applyFont="1" applyAlignment="1">
      <alignment horizontal="right"/>
    </xf>
    <xf numFmtId="166" fontId="1" fillId="0" borderId="0" xfId="1" quotePrefix="1" applyNumberFormat="1" applyFont="1"/>
    <xf numFmtId="166" fontId="1" fillId="0" borderId="0" xfId="1" applyNumberFormat="1" applyFont="1" applyAlignment="1">
      <alignment horizontal="right"/>
    </xf>
    <xf numFmtId="166" fontId="5" fillId="0" borderId="0" xfId="1" applyNumberFormat="1" applyFont="1"/>
    <xf numFmtId="0" fontId="1" fillId="2" borderId="0" xfId="0" applyFont="1" applyFill="1"/>
    <xf numFmtId="0" fontId="0" fillId="2" borderId="0" xfId="0" applyFill="1"/>
    <xf numFmtId="3" fontId="0" fillId="2" borderId="0" xfId="0" applyNumberFormat="1" applyFill="1"/>
    <xf numFmtId="0" fontId="0" fillId="2" borderId="6" xfId="0" applyFill="1" applyBorder="1"/>
    <xf numFmtId="166" fontId="1" fillId="3" borderId="0" xfId="1" applyNumberFormat="1" applyFont="1" applyFill="1"/>
    <xf numFmtId="3" fontId="0" fillId="3" borderId="0" xfId="0" applyNumberFormat="1" applyFill="1"/>
    <xf numFmtId="166" fontId="1" fillId="0" borderId="3" xfId="1" applyNumberFormat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BD34-0F21-4893-ACFD-1099E660E78B}">
  <dimension ref="B2:X28"/>
  <sheetViews>
    <sheetView tabSelected="1" workbookViewId="0">
      <selection activeCell="B3" sqref="B3:X28"/>
    </sheetView>
  </sheetViews>
  <sheetFormatPr defaultRowHeight="14.4"/>
  <cols>
    <col min="2" max="2" width="19.5546875" customWidth="1"/>
    <col min="4" max="4" width="13.21875" customWidth="1"/>
    <col min="5" max="5" width="10.21875" customWidth="1"/>
    <col min="6" max="6" width="11.88671875" customWidth="1"/>
    <col min="8" max="8" width="10.44140625" bestFit="1" customWidth="1"/>
  </cols>
  <sheetData>
    <row r="2" spans="2:24">
      <c r="B2" s="1"/>
      <c r="C2" s="1"/>
      <c r="D2" s="1"/>
      <c r="E2" s="1"/>
      <c r="F2" s="1"/>
      <c r="G2" s="1"/>
      <c r="H2" s="1"/>
    </row>
    <row r="3" spans="2:24">
      <c r="B3" s="1" t="s">
        <v>24</v>
      </c>
      <c r="C3" s="1"/>
      <c r="D3" s="1"/>
      <c r="E3" s="1"/>
      <c r="F3" s="1"/>
      <c r="G3" s="1"/>
      <c r="H3" s="1"/>
      <c r="I3" s="1"/>
      <c r="J3" s="1" t="s">
        <v>24</v>
      </c>
      <c r="K3" s="1"/>
      <c r="L3" s="1"/>
      <c r="M3" s="1"/>
      <c r="N3" s="1"/>
      <c r="O3" s="1"/>
      <c r="P3" s="1"/>
      <c r="Q3" s="1"/>
      <c r="R3" s="1" t="s">
        <v>24</v>
      </c>
      <c r="S3" s="1"/>
      <c r="T3" s="1"/>
      <c r="U3" s="1"/>
      <c r="V3" s="1"/>
      <c r="W3" s="1"/>
      <c r="X3" s="1"/>
    </row>
    <row r="4" spans="2:24">
      <c r="B4" s="1" t="s">
        <v>0</v>
      </c>
      <c r="C4" s="1"/>
      <c r="D4" s="1"/>
      <c r="E4" s="1"/>
      <c r="F4" s="1"/>
      <c r="G4" s="1"/>
      <c r="H4" s="1"/>
      <c r="I4" s="1"/>
      <c r="J4" s="1" t="s">
        <v>0</v>
      </c>
      <c r="K4" s="1"/>
      <c r="L4" s="1"/>
      <c r="M4" s="1"/>
      <c r="N4" s="1"/>
      <c r="O4" s="1"/>
      <c r="P4" s="1"/>
      <c r="Q4" s="1"/>
      <c r="R4" s="1" t="s">
        <v>0</v>
      </c>
      <c r="S4" s="1"/>
      <c r="T4" s="1"/>
      <c r="U4" s="1"/>
      <c r="V4" s="1"/>
      <c r="W4" s="1"/>
      <c r="X4" s="1"/>
    </row>
    <row r="5" spans="2:24" ht="14.4" customHeight="1">
      <c r="B5" s="1" t="s">
        <v>25</v>
      </c>
      <c r="C5" s="1"/>
      <c r="D5" s="1"/>
      <c r="E5" s="1"/>
      <c r="F5" s="1"/>
      <c r="G5" s="1"/>
      <c r="H5" s="1"/>
      <c r="I5" s="1"/>
      <c r="J5" s="1" t="s">
        <v>32</v>
      </c>
      <c r="K5" s="1"/>
      <c r="L5" s="1"/>
      <c r="M5" s="1"/>
      <c r="N5" s="1"/>
      <c r="O5" s="1"/>
      <c r="P5" s="1"/>
      <c r="Q5" s="1"/>
      <c r="R5" s="1" t="s">
        <v>33</v>
      </c>
      <c r="S5" s="1"/>
      <c r="T5" s="1"/>
      <c r="U5" s="1"/>
      <c r="V5" s="1"/>
      <c r="W5" s="1"/>
      <c r="X5" s="1"/>
    </row>
    <row r="6" spans="2:24" ht="14.4" customHeight="1">
      <c r="B6" s="9" t="s">
        <v>1</v>
      </c>
      <c r="C6" s="11" t="s">
        <v>26</v>
      </c>
      <c r="D6" s="11" t="s">
        <v>27</v>
      </c>
      <c r="E6" s="11" t="s">
        <v>28</v>
      </c>
      <c r="F6" s="11" t="s">
        <v>29</v>
      </c>
      <c r="G6" s="9" t="s">
        <v>30</v>
      </c>
      <c r="H6" s="9" t="s">
        <v>2</v>
      </c>
      <c r="I6" s="12"/>
      <c r="J6" s="9" t="s">
        <v>1</v>
      </c>
      <c r="K6" s="11" t="s">
        <v>26</v>
      </c>
      <c r="L6" s="11" t="s">
        <v>27</v>
      </c>
      <c r="M6" s="11" t="s">
        <v>28</v>
      </c>
      <c r="N6" s="11" t="s">
        <v>29</v>
      </c>
      <c r="O6" s="9" t="s">
        <v>30</v>
      </c>
      <c r="P6" s="9" t="s">
        <v>2</v>
      </c>
      <c r="Q6" s="12"/>
      <c r="R6" s="9" t="s">
        <v>1</v>
      </c>
      <c r="S6" s="11" t="s">
        <v>26</v>
      </c>
      <c r="T6" s="11" t="s">
        <v>27</v>
      </c>
      <c r="U6" s="11" t="s">
        <v>28</v>
      </c>
      <c r="V6" s="11" t="s">
        <v>29</v>
      </c>
      <c r="W6" s="9" t="s">
        <v>30</v>
      </c>
      <c r="X6" s="9" t="s">
        <v>2</v>
      </c>
    </row>
    <row r="7" spans="2:24">
      <c r="B7" s="10"/>
      <c r="C7" s="10"/>
      <c r="D7" s="10"/>
      <c r="E7" s="10"/>
      <c r="F7" s="10"/>
      <c r="G7" s="10"/>
      <c r="H7" s="10"/>
      <c r="I7" s="12"/>
      <c r="J7" s="10"/>
      <c r="K7" s="10"/>
      <c r="L7" s="10"/>
      <c r="M7" s="10"/>
      <c r="N7" s="10"/>
      <c r="O7" s="10"/>
      <c r="P7" s="10"/>
      <c r="Q7" s="12"/>
      <c r="R7" s="10"/>
      <c r="S7" s="10"/>
      <c r="T7" s="10"/>
      <c r="U7" s="10"/>
      <c r="V7" s="10"/>
      <c r="W7" s="10"/>
      <c r="X7" s="10"/>
    </row>
    <row r="8" spans="2:24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2" t="s">
        <v>8</v>
      </c>
      <c r="H8" s="2" t="s">
        <v>31</v>
      </c>
      <c r="I8" s="1"/>
      <c r="J8" s="2" t="s">
        <v>3</v>
      </c>
      <c r="K8" s="3" t="s">
        <v>4</v>
      </c>
      <c r="L8" s="3" t="s">
        <v>5</v>
      </c>
      <c r="M8" s="3" t="s">
        <v>6</v>
      </c>
      <c r="N8" s="3" t="s">
        <v>7</v>
      </c>
      <c r="O8" s="2" t="s">
        <v>8</v>
      </c>
      <c r="P8" s="2" t="s">
        <v>31</v>
      </c>
      <c r="Q8" s="1"/>
      <c r="R8" s="2" t="s">
        <v>3</v>
      </c>
      <c r="S8" s="3" t="s">
        <v>4</v>
      </c>
      <c r="T8" s="3" t="s">
        <v>5</v>
      </c>
      <c r="U8" s="3" t="s">
        <v>6</v>
      </c>
      <c r="V8" s="3" t="s">
        <v>7</v>
      </c>
      <c r="W8" s="2" t="s">
        <v>8</v>
      </c>
      <c r="X8" s="2" t="s">
        <v>31</v>
      </c>
    </row>
    <row r="9" spans="2:24">
      <c r="B9" s="1" t="s">
        <v>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f t="shared" ref="H9:H23" si="0">C9+D9+E9+F9+G9</f>
        <v>0</v>
      </c>
      <c r="I9" s="1"/>
      <c r="J9" s="13" t="s">
        <v>9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f t="shared" ref="P9:P12" si="1">SUM(K9:O9)</f>
        <v>0</v>
      </c>
      <c r="Q9" s="1"/>
      <c r="R9" s="15" t="s">
        <v>9</v>
      </c>
      <c r="S9" s="1"/>
      <c r="X9" s="16">
        <f>S9+T9+U9+V9+W9</f>
        <v>0</v>
      </c>
    </row>
    <row r="10" spans="2:24">
      <c r="B10" s="1" t="s">
        <v>10</v>
      </c>
      <c r="C10" s="1">
        <v>55.4</v>
      </c>
      <c r="D10" s="1">
        <v>122.645</v>
      </c>
      <c r="E10" s="1">
        <v>0</v>
      </c>
      <c r="F10" s="1">
        <v>0.15</v>
      </c>
      <c r="G10" s="1">
        <v>8</v>
      </c>
      <c r="H10" s="1">
        <f t="shared" si="0"/>
        <v>186.19499999999999</v>
      </c>
      <c r="I10" s="1"/>
      <c r="J10" s="17" t="s">
        <v>10</v>
      </c>
      <c r="K10" s="14">
        <v>55.49</v>
      </c>
      <c r="L10" s="14">
        <v>122.645</v>
      </c>
      <c r="M10" s="14">
        <v>0</v>
      </c>
      <c r="N10" s="14">
        <v>0.15</v>
      </c>
      <c r="O10" s="14">
        <v>8</v>
      </c>
      <c r="P10" s="14">
        <f t="shared" si="1"/>
        <v>186.285</v>
      </c>
      <c r="Q10" s="1"/>
      <c r="R10" s="18" t="s">
        <v>10</v>
      </c>
      <c r="S10" s="14">
        <v>55.49</v>
      </c>
      <c r="T10" s="14">
        <v>87</v>
      </c>
      <c r="U10" s="14">
        <v>0</v>
      </c>
      <c r="V10" s="14">
        <v>0.15</v>
      </c>
      <c r="W10" s="14">
        <v>8</v>
      </c>
      <c r="X10" s="14">
        <f t="shared" ref="X10" si="2">SUM(S10:W10)</f>
        <v>150.64000000000001</v>
      </c>
    </row>
    <row r="11" spans="2:24">
      <c r="B11" s="1" t="s">
        <v>11</v>
      </c>
      <c r="C11" s="1">
        <v>5</v>
      </c>
      <c r="D11" s="1">
        <v>87</v>
      </c>
      <c r="E11" s="1">
        <v>0</v>
      </c>
      <c r="F11" s="1">
        <v>0</v>
      </c>
      <c r="G11" s="1">
        <v>0</v>
      </c>
      <c r="H11" s="1">
        <f t="shared" si="0"/>
        <v>92</v>
      </c>
      <c r="I11" s="1"/>
      <c r="J11" s="17" t="s">
        <v>11</v>
      </c>
      <c r="K11" s="14">
        <v>5</v>
      </c>
      <c r="L11" s="14">
        <v>87</v>
      </c>
      <c r="M11" s="14">
        <v>0</v>
      </c>
      <c r="N11" s="14">
        <v>0</v>
      </c>
      <c r="O11" s="14">
        <v>0</v>
      </c>
      <c r="P11" s="14">
        <f t="shared" si="1"/>
        <v>92</v>
      </c>
      <c r="Q11" s="1"/>
      <c r="R11" s="18" t="s">
        <v>11</v>
      </c>
      <c r="S11" s="14">
        <v>5</v>
      </c>
      <c r="T11" s="14">
        <v>87</v>
      </c>
      <c r="U11" s="14">
        <v>0</v>
      </c>
      <c r="V11" s="14">
        <v>0</v>
      </c>
      <c r="W11" s="14">
        <v>0</v>
      </c>
      <c r="X11" s="14">
        <f t="shared" ref="X11" si="3">SUM(S11:W11)</f>
        <v>92</v>
      </c>
    </row>
    <row r="12" spans="2:24">
      <c r="B12" s="1" t="s">
        <v>12</v>
      </c>
      <c r="C12" s="1">
        <v>2.2000000000000002</v>
      </c>
      <c r="D12" s="1">
        <v>7.73</v>
      </c>
      <c r="E12" s="1">
        <v>0</v>
      </c>
      <c r="F12" s="1">
        <v>0.1</v>
      </c>
      <c r="G12" s="1">
        <v>0.35</v>
      </c>
      <c r="H12" s="1">
        <f t="shared" si="0"/>
        <v>10.379999999999999</v>
      </c>
      <c r="I12" s="1"/>
      <c r="J12" s="17" t="s">
        <v>12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f t="shared" si="1"/>
        <v>0</v>
      </c>
      <c r="Q12" s="1"/>
      <c r="R12" s="18" t="s">
        <v>12</v>
      </c>
      <c r="S12" s="19">
        <v>2200</v>
      </c>
      <c r="T12" s="16">
        <v>7734</v>
      </c>
      <c r="U12" s="20">
        <v>0</v>
      </c>
      <c r="V12" s="16">
        <v>1200</v>
      </c>
      <c r="W12">
        <v>0</v>
      </c>
      <c r="X12" s="16">
        <f>S12+T12+U12+V12+W12</f>
        <v>11134</v>
      </c>
    </row>
    <row r="13" spans="2:24">
      <c r="B13" s="1" t="s">
        <v>13</v>
      </c>
      <c r="C13" s="1">
        <v>6.9</v>
      </c>
      <c r="D13" s="1">
        <v>162.22999999999999</v>
      </c>
      <c r="E13" s="1">
        <v>0</v>
      </c>
      <c r="F13" s="1">
        <v>0.5</v>
      </c>
      <c r="G13" s="1">
        <v>1.5</v>
      </c>
      <c r="H13" s="1">
        <f t="shared" si="0"/>
        <v>171.13</v>
      </c>
      <c r="I13" s="1"/>
      <c r="J13" s="17" t="s">
        <v>13</v>
      </c>
      <c r="K13" s="14">
        <v>2.2000000000000002</v>
      </c>
      <c r="L13" s="14">
        <v>7.734</v>
      </c>
      <c r="M13" s="14">
        <v>0</v>
      </c>
      <c r="N13" s="14">
        <v>1.2</v>
      </c>
      <c r="O13" s="14">
        <v>0</v>
      </c>
      <c r="P13" s="14">
        <f>SUM(K13:O13)</f>
        <v>11.134</v>
      </c>
      <c r="Q13" s="1"/>
      <c r="R13" s="18" t="s">
        <v>13</v>
      </c>
      <c r="S13" s="14">
        <v>2.2000000000000002</v>
      </c>
      <c r="T13" s="14">
        <v>7.734</v>
      </c>
      <c r="U13" s="14">
        <v>0</v>
      </c>
      <c r="V13" s="14">
        <v>1.2</v>
      </c>
      <c r="W13" s="14">
        <v>0</v>
      </c>
      <c r="X13" s="14">
        <f>SUM(S13:W13)</f>
        <v>11.134</v>
      </c>
    </row>
    <row r="14" spans="2:24">
      <c r="B14" s="1" t="s">
        <v>14</v>
      </c>
      <c r="C14" s="1"/>
      <c r="D14" s="1"/>
      <c r="E14" s="1"/>
      <c r="F14" s="1"/>
      <c r="G14" s="1"/>
      <c r="H14" s="1">
        <f t="shared" si="0"/>
        <v>0</v>
      </c>
      <c r="I14" s="1"/>
      <c r="J14" s="17" t="s">
        <v>14</v>
      </c>
      <c r="K14" s="14"/>
      <c r="L14" s="14"/>
      <c r="M14" s="14"/>
      <c r="N14" s="14"/>
      <c r="O14" s="14"/>
      <c r="P14" s="14">
        <f t="shared" ref="P14:P23" si="4">SUM(K14:O14)</f>
        <v>0</v>
      </c>
      <c r="Q14" s="1"/>
      <c r="R14" s="18" t="s">
        <v>14</v>
      </c>
      <c r="S14" s="1">
        <v>2</v>
      </c>
      <c r="T14">
        <v>8</v>
      </c>
      <c r="U14">
        <v>0</v>
      </c>
      <c r="V14">
        <v>0</v>
      </c>
      <c r="W14">
        <v>1</v>
      </c>
      <c r="X14" s="16">
        <f>S14+T14+U14+V14+W14</f>
        <v>11</v>
      </c>
    </row>
    <row r="15" spans="2:24">
      <c r="B15" s="1" t="s">
        <v>15</v>
      </c>
      <c r="C15" s="1">
        <v>116</v>
      </c>
      <c r="D15" s="1">
        <v>93</v>
      </c>
      <c r="E15" s="1">
        <v>0</v>
      </c>
      <c r="F15" s="1">
        <v>0</v>
      </c>
      <c r="G15" s="1">
        <v>0</v>
      </c>
      <c r="H15" s="1">
        <f t="shared" si="0"/>
        <v>209</v>
      </c>
      <c r="I15" s="1"/>
      <c r="J15" s="17" t="s">
        <v>15</v>
      </c>
      <c r="K15" s="14">
        <v>116</v>
      </c>
      <c r="L15" s="14">
        <v>93</v>
      </c>
      <c r="M15" s="14">
        <v>0</v>
      </c>
      <c r="N15" s="14">
        <v>0</v>
      </c>
      <c r="O15" s="14">
        <v>0</v>
      </c>
      <c r="P15" s="14">
        <f t="shared" si="4"/>
        <v>209</v>
      </c>
      <c r="Q15" s="1"/>
      <c r="R15" s="18" t="s">
        <v>15</v>
      </c>
      <c r="S15" s="14">
        <v>116</v>
      </c>
      <c r="T15" s="14">
        <v>93</v>
      </c>
      <c r="U15" s="14">
        <v>0</v>
      </c>
      <c r="V15" s="14">
        <v>0</v>
      </c>
      <c r="W15" s="14">
        <v>0</v>
      </c>
      <c r="X15" s="14">
        <f t="shared" ref="X15" si="5">SUM(S15:W15)</f>
        <v>209</v>
      </c>
    </row>
    <row r="16" spans="2:24">
      <c r="B16" s="1" t="s">
        <v>16</v>
      </c>
      <c r="C16" s="1">
        <v>59</v>
      </c>
      <c r="D16" s="1">
        <v>106</v>
      </c>
      <c r="E16" s="1">
        <v>0</v>
      </c>
      <c r="F16" s="1">
        <v>0</v>
      </c>
      <c r="G16" s="1">
        <v>99</v>
      </c>
      <c r="H16" s="1">
        <f t="shared" si="0"/>
        <v>264</v>
      </c>
      <c r="I16" s="1"/>
      <c r="J16" s="17" t="s">
        <v>16</v>
      </c>
      <c r="K16" s="14">
        <v>8</v>
      </c>
      <c r="L16" s="14">
        <v>315</v>
      </c>
      <c r="M16" s="14">
        <v>0</v>
      </c>
      <c r="N16" s="14">
        <v>0.05</v>
      </c>
      <c r="O16" s="14">
        <v>6</v>
      </c>
      <c r="P16" s="14">
        <f t="shared" si="4"/>
        <v>329.05</v>
      </c>
      <c r="Q16" s="1"/>
      <c r="R16" s="18" t="s">
        <v>16</v>
      </c>
      <c r="S16" s="21" t="s">
        <v>34</v>
      </c>
      <c r="T16" s="21" t="s">
        <v>35</v>
      </c>
      <c r="U16" s="14">
        <v>0</v>
      </c>
      <c r="V16" s="14">
        <v>0</v>
      </c>
      <c r="W16" s="22" t="s">
        <v>36</v>
      </c>
      <c r="X16" s="16">
        <f>S16+T16+U16+V16+W16</f>
        <v>486.15999999999997</v>
      </c>
    </row>
    <row r="17" spans="2:24">
      <c r="B17" s="1" t="s">
        <v>17</v>
      </c>
      <c r="C17" s="4">
        <v>131129</v>
      </c>
      <c r="D17" s="4">
        <v>890428</v>
      </c>
      <c r="E17" s="1">
        <v>0</v>
      </c>
      <c r="F17" s="4">
        <v>10035</v>
      </c>
      <c r="G17" s="4">
        <v>34471</v>
      </c>
      <c r="H17" s="4">
        <f t="shared" si="0"/>
        <v>1066063</v>
      </c>
      <c r="I17" s="1"/>
      <c r="J17" s="17" t="s">
        <v>17</v>
      </c>
      <c r="K17" s="14">
        <v>13.1129</v>
      </c>
      <c r="L17" s="14">
        <v>89.0428</v>
      </c>
      <c r="M17" s="14">
        <v>0</v>
      </c>
      <c r="N17" s="14">
        <v>10.035</v>
      </c>
      <c r="O17" s="14">
        <v>34.470999999999997</v>
      </c>
      <c r="P17" s="14">
        <f t="shared" si="4"/>
        <v>146.6617</v>
      </c>
      <c r="Q17" s="1"/>
      <c r="R17" s="18" t="s">
        <v>17</v>
      </c>
      <c r="S17" s="14">
        <v>13.1129</v>
      </c>
      <c r="T17" s="23">
        <v>89.0428</v>
      </c>
      <c r="U17" s="14">
        <v>0</v>
      </c>
      <c r="V17" s="14">
        <v>10.035</v>
      </c>
      <c r="W17" s="14">
        <v>34.470999999999997</v>
      </c>
      <c r="X17" s="14">
        <f t="shared" ref="X17" si="6">SUM(S17:W17)</f>
        <v>146.6617</v>
      </c>
    </row>
    <row r="18" spans="2:24">
      <c r="B18" s="1" t="s">
        <v>18</v>
      </c>
      <c r="C18" s="1">
        <v>271.32</v>
      </c>
      <c r="D18" s="1">
        <v>200</v>
      </c>
      <c r="E18" s="1">
        <v>0</v>
      </c>
      <c r="F18" s="1">
        <v>0</v>
      </c>
      <c r="G18" s="1">
        <v>0</v>
      </c>
      <c r="H18" s="1">
        <f t="shared" si="0"/>
        <v>471.32</v>
      </c>
      <c r="I18" s="1"/>
      <c r="J18" s="17" t="s">
        <v>18</v>
      </c>
      <c r="K18" s="14">
        <v>36.82</v>
      </c>
      <c r="L18" s="14">
        <v>271.32</v>
      </c>
      <c r="M18" s="14">
        <v>0</v>
      </c>
      <c r="N18" s="14">
        <v>1.2</v>
      </c>
      <c r="O18" s="14">
        <v>4.71</v>
      </c>
      <c r="P18" s="14">
        <f t="shared" si="4"/>
        <v>314.04999999999995</v>
      </c>
      <c r="Q18" s="1"/>
      <c r="R18" s="18" t="s">
        <v>18</v>
      </c>
      <c r="S18" s="14">
        <v>36.82</v>
      </c>
      <c r="T18" s="14">
        <v>271.32</v>
      </c>
      <c r="U18" s="14">
        <v>0</v>
      </c>
      <c r="V18" s="14">
        <v>1.2</v>
      </c>
      <c r="W18" s="14">
        <v>4.71</v>
      </c>
      <c r="X18" s="14">
        <f t="shared" ref="X18" si="7">SUM(S18:W18)</f>
        <v>314.04999999999995</v>
      </c>
    </row>
    <row r="19" spans="2:24">
      <c r="B19" s="1" t="s">
        <v>19</v>
      </c>
      <c r="C19" s="1">
        <v>1</v>
      </c>
      <c r="D19" s="1">
        <v>2.5</v>
      </c>
      <c r="E19" s="1">
        <v>0</v>
      </c>
      <c r="F19" s="1">
        <v>0.5</v>
      </c>
      <c r="G19" s="1">
        <v>0</v>
      </c>
      <c r="H19" s="1">
        <f t="shared" si="0"/>
        <v>4</v>
      </c>
      <c r="I19" s="1"/>
      <c r="J19" s="17" t="s">
        <v>19</v>
      </c>
      <c r="K19" s="14"/>
      <c r="L19" s="14"/>
      <c r="M19" s="14"/>
      <c r="N19" s="14"/>
      <c r="O19" s="14"/>
      <c r="P19" s="14">
        <f t="shared" si="4"/>
        <v>0</v>
      </c>
      <c r="Q19" s="1"/>
      <c r="R19" s="18" t="s">
        <v>19</v>
      </c>
      <c r="S19" s="24">
        <v>1.5</v>
      </c>
      <c r="T19">
        <v>2.56</v>
      </c>
      <c r="U19" s="24">
        <v>0</v>
      </c>
      <c r="V19" s="24">
        <v>0</v>
      </c>
      <c r="W19" s="24">
        <v>0</v>
      </c>
      <c r="X19" s="16">
        <f>S19+T19+U19+V19+W19</f>
        <v>4.0600000000000005</v>
      </c>
    </row>
    <row r="20" spans="2:24">
      <c r="B20" s="1" t="s">
        <v>20</v>
      </c>
      <c r="C20" s="1">
        <v>20.5</v>
      </c>
      <c r="D20" s="1">
        <v>78</v>
      </c>
      <c r="E20" s="1">
        <v>0</v>
      </c>
      <c r="F20" s="1">
        <v>0</v>
      </c>
      <c r="G20" s="1">
        <v>5</v>
      </c>
      <c r="H20" s="1">
        <f t="shared" si="0"/>
        <v>103.5</v>
      </c>
      <c r="I20" s="1"/>
      <c r="J20" s="17" t="s">
        <v>20</v>
      </c>
      <c r="K20" s="14"/>
      <c r="L20" s="14"/>
      <c r="M20" s="14"/>
      <c r="N20" s="14"/>
      <c r="O20" s="14"/>
      <c r="P20" s="14">
        <f t="shared" si="4"/>
        <v>0</v>
      </c>
      <c r="Q20" s="1"/>
      <c r="R20" s="18" t="s">
        <v>20</v>
      </c>
      <c r="S20" s="25">
        <v>5.57</v>
      </c>
      <c r="T20" s="26">
        <v>147.62</v>
      </c>
      <c r="U20" s="26">
        <v>0</v>
      </c>
      <c r="V20" s="26">
        <v>0.26</v>
      </c>
      <c r="W20" s="26">
        <v>22.52</v>
      </c>
      <c r="X20" s="27">
        <f>S20+T20+U20+V20+W20</f>
        <v>175.97</v>
      </c>
    </row>
    <row r="21" spans="2:24">
      <c r="B21" s="1" t="s">
        <v>21</v>
      </c>
      <c r="C21" s="1">
        <v>72000</v>
      </c>
      <c r="D21" s="1">
        <v>18000</v>
      </c>
      <c r="E21" s="1">
        <v>0</v>
      </c>
      <c r="F21" s="1">
        <v>4020</v>
      </c>
      <c r="G21" s="1">
        <v>0</v>
      </c>
      <c r="H21" s="1">
        <f t="shared" si="0"/>
        <v>94020</v>
      </c>
      <c r="I21" s="1"/>
      <c r="J21" s="17" t="s">
        <v>21</v>
      </c>
      <c r="K21" s="14">
        <v>3.7309999999999999</v>
      </c>
      <c r="L21" s="14">
        <v>105.32599999999999</v>
      </c>
      <c r="M21" s="14">
        <v>0</v>
      </c>
      <c r="N21" s="14">
        <v>0</v>
      </c>
      <c r="O21" s="14">
        <v>16.324000000000002</v>
      </c>
      <c r="P21" s="14">
        <f t="shared" si="4"/>
        <v>125.38099999999999</v>
      </c>
      <c r="Q21" s="1"/>
      <c r="R21" s="18" t="s">
        <v>21</v>
      </c>
      <c r="S21" s="14">
        <v>3.7309999999999999</v>
      </c>
      <c r="T21" s="14">
        <v>105.32599999999999</v>
      </c>
      <c r="U21" s="14">
        <v>0</v>
      </c>
      <c r="V21" s="14">
        <v>0</v>
      </c>
      <c r="W21" s="14">
        <v>16.324000000000002</v>
      </c>
      <c r="X21" s="14">
        <f t="shared" ref="X21" si="8">SUM(S21:W21)</f>
        <v>125.38099999999999</v>
      </c>
    </row>
    <row r="22" spans="2:24">
      <c r="B22" s="1" t="s">
        <v>22</v>
      </c>
      <c r="C22" s="1">
        <v>24</v>
      </c>
      <c r="D22" s="1">
        <v>108</v>
      </c>
      <c r="E22" s="1">
        <v>0</v>
      </c>
      <c r="F22" s="1">
        <v>1</v>
      </c>
      <c r="G22" s="1">
        <v>83</v>
      </c>
      <c r="H22" s="1">
        <f t="shared" si="0"/>
        <v>216</v>
      </c>
      <c r="I22" s="1"/>
      <c r="J22" s="17" t="s">
        <v>22</v>
      </c>
      <c r="K22" s="14">
        <v>24</v>
      </c>
      <c r="L22" s="14">
        <v>108</v>
      </c>
      <c r="M22" s="14">
        <v>0</v>
      </c>
      <c r="N22" s="14">
        <v>1</v>
      </c>
      <c r="O22" s="14">
        <v>83</v>
      </c>
      <c r="P22" s="14">
        <f t="shared" si="4"/>
        <v>216</v>
      </c>
      <c r="Q22" s="1"/>
      <c r="R22" s="18" t="s">
        <v>22</v>
      </c>
      <c r="S22" s="14">
        <v>24</v>
      </c>
      <c r="T22" s="14">
        <v>108</v>
      </c>
      <c r="U22" s="14">
        <v>0</v>
      </c>
      <c r="V22" s="14">
        <v>1</v>
      </c>
      <c r="W22" s="14">
        <v>83</v>
      </c>
      <c r="X22" s="14">
        <f t="shared" ref="X22" si="9">SUM(S22:W22)</f>
        <v>216</v>
      </c>
    </row>
    <row r="23" spans="2:24">
      <c r="B23" s="5" t="s">
        <v>23</v>
      </c>
      <c r="C23" s="1"/>
      <c r="D23" s="1"/>
      <c r="E23" s="1"/>
      <c r="F23" s="1"/>
      <c r="G23" s="1"/>
      <c r="H23" s="1">
        <f t="shared" si="0"/>
        <v>0</v>
      </c>
      <c r="I23" s="1"/>
      <c r="J23" s="28" t="s">
        <v>23</v>
      </c>
      <c r="K23" s="14"/>
      <c r="L23" s="14"/>
      <c r="M23" s="14"/>
      <c r="N23" s="14"/>
      <c r="O23" s="14"/>
      <c r="P23" s="14">
        <f t="shared" si="4"/>
        <v>0</v>
      </c>
      <c r="Q23" s="1"/>
      <c r="R23" s="28" t="s">
        <v>23</v>
      </c>
      <c r="S23" s="29">
        <v>20.021999999999998</v>
      </c>
      <c r="T23" s="29">
        <v>484.69299999999998</v>
      </c>
      <c r="U23" s="29"/>
      <c r="V23" s="29"/>
      <c r="W23" s="29"/>
      <c r="X23" s="30">
        <f>S23+T23+U23+V23+W23</f>
        <v>504.71499999999997</v>
      </c>
    </row>
    <row r="24" spans="2:24">
      <c r="B24" s="6" t="s">
        <v>2</v>
      </c>
      <c r="C24" s="7">
        <f t="shared" ref="C24:H24" si="10">SUM(C9:C23)</f>
        <v>203690.32</v>
      </c>
      <c r="D24" s="7">
        <f t="shared" si="10"/>
        <v>909395.10499999998</v>
      </c>
      <c r="E24" s="7">
        <f t="shared" si="10"/>
        <v>0</v>
      </c>
      <c r="F24" s="7">
        <f t="shared" si="10"/>
        <v>14057.25</v>
      </c>
      <c r="G24" s="7">
        <f t="shared" si="10"/>
        <v>34667.85</v>
      </c>
      <c r="H24" s="7">
        <f t="shared" si="10"/>
        <v>1161810.5250000001</v>
      </c>
      <c r="I24" s="1"/>
      <c r="J24" s="6" t="s">
        <v>2</v>
      </c>
      <c r="K24" s="31">
        <f t="shared" ref="K24:P24" si="11">SUM(K9:K23)</f>
        <v>264.35389999999995</v>
      </c>
      <c r="L24" s="31">
        <f t="shared" si="11"/>
        <v>1199.0678</v>
      </c>
      <c r="M24" s="31">
        <f t="shared" si="11"/>
        <v>0</v>
      </c>
      <c r="N24" s="31">
        <f t="shared" si="11"/>
        <v>13.635</v>
      </c>
      <c r="O24" s="31">
        <f t="shared" si="11"/>
        <v>152.505</v>
      </c>
      <c r="P24" s="31">
        <f t="shared" si="11"/>
        <v>1629.5617</v>
      </c>
      <c r="Q24" s="1"/>
      <c r="R24" s="6" t="s">
        <v>2</v>
      </c>
      <c r="S24" s="31"/>
      <c r="T24" s="31"/>
      <c r="U24" s="31"/>
      <c r="V24" s="31">
        <f>SUM(V23:V23)</f>
        <v>0</v>
      </c>
      <c r="W24" s="31"/>
      <c r="X24" s="16">
        <f>S24+T24+U24+V24+W24</f>
        <v>0</v>
      </c>
    </row>
    <row r="25" spans="2:24">
      <c r="B25" s="8">
        <v>2022</v>
      </c>
      <c r="C25" s="1"/>
      <c r="D25" s="1"/>
      <c r="E25" s="1"/>
      <c r="F25" s="1"/>
      <c r="G25" s="1"/>
      <c r="H25" s="1"/>
      <c r="I25" s="1"/>
      <c r="J25" s="8">
        <v>2022</v>
      </c>
      <c r="K25" s="1"/>
      <c r="L25" s="1"/>
      <c r="M25" s="1"/>
      <c r="N25" s="1"/>
      <c r="O25" s="1"/>
      <c r="P25" s="1"/>
      <c r="Q25" s="1"/>
      <c r="R25" s="8">
        <v>2022</v>
      </c>
      <c r="S25" s="1"/>
      <c r="T25" s="1"/>
      <c r="U25" s="1"/>
      <c r="V25" s="1"/>
      <c r="W25" s="1"/>
      <c r="X25" s="1"/>
    </row>
    <row r="26" spans="2:24">
      <c r="B26" s="1">
        <v>2021</v>
      </c>
      <c r="C26" s="1"/>
      <c r="D26" s="1"/>
      <c r="E26" s="1"/>
      <c r="F26" s="1"/>
      <c r="G26" s="1"/>
      <c r="H26" s="1"/>
      <c r="I26" s="1"/>
      <c r="J26" s="1">
        <v>2021</v>
      </c>
      <c r="K26" s="1"/>
      <c r="L26" s="1"/>
      <c r="M26" s="1"/>
      <c r="N26" s="1"/>
      <c r="O26" s="1"/>
      <c r="P26" s="1"/>
      <c r="Q26" s="1"/>
      <c r="R26" s="1">
        <v>2021</v>
      </c>
      <c r="S26" s="1"/>
      <c r="T26" s="1"/>
      <c r="U26" s="1"/>
      <c r="V26" s="1"/>
      <c r="W26" s="1"/>
      <c r="X26" s="1"/>
    </row>
    <row r="27" spans="2:24">
      <c r="B27" s="1">
        <v>2020</v>
      </c>
      <c r="C27" s="1"/>
      <c r="D27" s="1"/>
      <c r="E27" s="1"/>
      <c r="F27" s="1"/>
      <c r="G27" s="1"/>
      <c r="H27" s="1"/>
      <c r="I27" s="1"/>
      <c r="J27" s="1">
        <v>2020</v>
      </c>
      <c r="K27" s="1"/>
      <c r="L27" s="1"/>
      <c r="M27" s="1"/>
      <c r="N27" s="1"/>
      <c r="O27" s="1"/>
      <c r="P27" s="1"/>
      <c r="Q27" s="1"/>
      <c r="R27" s="1">
        <v>2020</v>
      </c>
      <c r="S27" s="1"/>
      <c r="T27" s="1"/>
      <c r="U27" s="1"/>
      <c r="V27" s="1"/>
      <c r="W27" s="1"/>
      <c r="X27" s="1"/>
    </row>
    <row r="28" spans="2:24">
      <c r="B28" s="5">
        <v>2019</v>
      </c>
      <c r="C28" s="5"/>
      <c r="D28" s="5"/>
      <c r="E28" s="5"/>
      <c r="F28" s="5"/>
      <c r="G28" s="5"/>
      <c r="H28" s="5"/>
      <c r="I28" s="1"/>
      <c r="J28" s="5">
        <v>2019</v>
      </c>
      <c r="K28" s="5"/>
      <c r="L28" s="5"/>
      <c r="M28" s="5"/>
      <c r="N28" s="5"/>
      <c r="O28" s="5"/>
      <c r="P28" s="5"/>
      <c r="Q28" s="1"/>
      <c r="R28" s="5">
        <v>2019</v>
      </c>
      <c r="S28" s="5"/>
      <c r="T28" s="5"/>
      <c r="U28" s="5"/>
      <c r="V28" s="5"/>
      <c r="W28" s="5"/>
      <c r="X28" s="5"/>
    </row>
  </sheetData>
  <mergeCells count="21">
    <mergeCell ref="X6:X7"/>
    <mergeCell ref="S6:S7"/>
    <mergeCell ref="T6:T7"/>
    <mergeCell ref="U6:U7"/>
    <mergeCell ref="V6:V7"/>
    <mergeCell ref="W6:W7"/>
    <mergeCell ref="M6:M7"/>
    <mergeCell ref="N6:N7"/>
    <mergeCell ref="O6:O7"/>
    <mergeCell ref="P6:P7"/>
    <mergeCell ref="R6:R7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2026-04-20T12:42:50Z</dcterms:created>
  <dcterms:modified xsi:type="dcterms:W3CDTF">2026-04-20T15:01:14Z</dcterms:modified>
</cp:coreProperties>
</file>