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84CC4F46-0751-470C-89DE-A17EFCC35FC1}" xr6:coauthVersionLast="47" xr6:coauthVersionMax="47" xr10:uidLastSave="{00000000-0000-0000-0000-000000000000}"/>
  <bookViews>
    <workbookView xWindow="-110" yWindow="-110" windowWidth="19420" windowHeight="10300" xr2:uid="{16DC2A32-3208-4838-9E81-619AB57BD1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1" l="1"/>
  <c r="T27" i="1"/>
  <c r="V27" i="1" s="1"/>
  <c r="P27" i="1"/>
  <c r="O27" i="1"/>
  <c r="Q27" i="1" s="1"/>
  <c r="J27" i="1"/>
  <c r="K27" i="1" s="1"/>
  <c r="I27" i="1"/>
  <c r="E26" i="1"/>
  <c r="D26" i="1"/>
  <c r="F26" i="1" s="1"/>
  <c r="V18" i="1"/>
  <c r="V14" i="1"/>
  <c r="V13" i="1"/>
  <c r="V11" i="1"/>
</calcChain>
</file>

<file path=xl/sharedStrings.xml><?xml version="1.0" encoding="utf-8"?>
<sst xmlns="http://schemas.openxmlformats.org/spreadsheetml/2006/main" count="117" uniqueCount="36">
  <si>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</si>
  <si>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</si>
  <si>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</si>
  <si>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</si>
  <si>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</si>
  <si>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</si>
  <si>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</si>
  <si>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</si>
  <si>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</si>
  <si>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</si>
  <si>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</si>
  <si>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</si>
  <si>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</si>
  <si>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</si>
  <si>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</si>
  <si>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</si>
  <si>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</si>
  <si>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</si>
  <si>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</si>
  <si>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</si>
  <si>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</si>
  <si>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</si>
  <si>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</si>
  <si>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</si>
  <si>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</si>
  <si>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</si>
  <si>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</si>
  <si>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3.4  Kepadatan Penduduk [jiwa/km²] per Desa/Kelurahan di</t>
  </si>
  <si>
    <t>Jumlah Penduduk [jiwa]</t>
  </si>
  <si>
    <t>Luas Wilayah [km²]</t>
  </si>
  <si>
    <t>Kepadatan Penduduk [jiwa/km²]</t>
  </si>
  <si>
    <t>1.27</t>
  </si>
  <si>
    <t>2545,76</t>
  </si>
  <si>
    <t>4,69</t>
  </si>
  <si>
    <t>1.501,91</t>
  </si>
  <si>
    <t>5,4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</si>
</sst>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"/>
    <numFmt numFmtId="165" formatCode="_(* #,##0_);_(* \(#,##0\);_(* &quot;-&quot;??_);_(@_)"/>
    <numFmt numFmtId="166" formatCode="_(* #,##0.00_);_(* \(#,##0.00\);_(* &quot;-&quot;??_);_(@_)"/>
    <numFmt numFmtId="167" formatCode="_-* #,##0.00_-;\-* #,##0.0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/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/>
    <xf numFmtId="165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64" fontId="1" fillId="2" borderId="4" xfId="0" applyNumberFormat="1" applyFont="1" applyFill="1" applyBorder="1" applyAlignment="1">
      <alignment horizontal="right" wrapText="1"/>
    </xf>
    <xf numFmtId="164" fontId="1" fillId="0" borderId="2" xfId="0" applyNumberFormat="1" applyFont="1" applyBorder="1"/>
    <xf numFmtId="166" fontId="1" fillId="0" borderId="0" xfId="0" applyNumberFormat="1" applyFont="1"/>
    <xf numFmtId="167" fontId="1" fillId="0" borderId="0" xfId="0" applyNumberFormat="1" applyFont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0" xfId="0" applyNumberFormat="1" applyFont="1"/>
    <xf numFmtId="167" fontId="1" fillId="2" borderId="4" xfId="0" applyNumberFormat="1" applyFont="1" applyFill="1" applyBorder="1" applyAlignment="1">
      <alignment horizontal="right" wrapText="1"/>
    </xf>
    <xf numFmtId="3" fontId="1" fillId="2" borderId="4" xfId="0" applyNumberFormat="1" applyFont="1" applyFill="1" applyBorder="1" applyAlignment="1">
      <alignment horizontal="right" wrapText="1"/>
    </xf>
    <xf numFmtId="167" fontId="1" fillId="0" borderId="3" xfId="0" applyNumberFormat="1" applyFont="1" applyBorder="1"/>
    <xf numFmtId="167" fontId="1" fillId="0" borderId="2" xfId="0" applyNumberFormat="1" applyFont="1" applyBorder="1" applyAlignment="1">
      <alignment horizontal="right"/>
    </xf>
    <xf numFmtId="167" fontId="1" fillId="0" borderId="2" xfId="0" applyNumberFormat="1" applyFont="1" applyBorder="1"/>
    <xf numFmtId="167" fontId="1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B3C3-D2FD-428C-92B3-23ADB0F0AE63}">
  <dimension ref="C3:V31"/>
  <sheetViews>
    <sheetView tabSelected="1" workbookViewId="0">
      <selection activeCell="C3" sqref="C3:V31"/>
    </sheetView>
  </sheetViews>
  <sheetFormatPr defaultRowHeight="14.5"/>
  <sheetData>
    <row r="3" spans="3:22">
      <c r="C3" s="1" t="s">
        <v>27</v>
      </c>
      <c r="D3" s="1"/>
      <c r="E3" s="1"/>
      <c r="F3" s="1"/>
      <c r="G3" s="1"/>
      <c r="H3" s="1" t="s">
        <v>27</v>
      </c>
      <c r="L3" s="1"/>
      <c r="M3" s="1"/>
      <c r="N3" s="1" t="s">
        <v>27</v>
      </c>
      <c r="O3" s="1"/>
      <c r="P3" s="1"/>
      <c r="Q3" s="1"/>
      <c r="S3" s="1" t="s">
        <v>27</v>
      </c>
      <c r="T3" s="1"/>
      <c r="U3" s="1"/>
      <c r="V3" s="1"/>
    </row>
    <row r="4" spans="3:22">
      <c r="C4" s="1" t="s">
        <v>0</v>
      </c>
      <c r="D4" s="1"/>
      <c r="E4" s="1"/>
      <c r="F4" s="1"/>
      <c r="G4" s="1"/>
      <c r="H4" s="1" t="s">
        <v>0</v>
      </c>
      <c r="L4" s="1"/>
      <c r="M4" s="1"/>
      <c r="N4" s="1" t="s">
        <v>0</v>
      </c>
      <c r="O4" s="1"/>
      <c r="P4" s="1"/>
      <c r="Q4" s="1"/>
      <c r="S4" s="1" t="s">
        <v>0</v>
      </c>
      <c r="T4" s="1"/>
      <c r="U4" s="1"/>
      <c r="V4" s="1"/>
    </row>
    <row r="5" spans="3:22">
      <c r="C5" s="1" t="s">
        <v>1</v>
      </c>
      <c r="D5" s="1"/>
      <c r="E5" s="1"/>
      <c r="F5" s="1"/>
      <c r="G5" s="1"/>
      <c r="H5" s="1" t="s">
        <v>2</v>
      </c>
      <c r="L5" s="1"/>
      <c r="M5" s="1"/>
      <c r="N5" s="1" t="s">
        <v>3</v>
      </c>
      <c r="O5" s="1"/>
      <c r="P5" s="1"/>
      <c r="Q5" s="1"/>
      <c r="S5" s="1" t="s">
        <v>4</v>
      </c>
      <c r="T5" s="1"/>
      <c r="U5" s="1"/>
      <c r="V5" s="1"/>
    </row>
    <row r="6" spans="3:2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3:22">
      <c r="C7" s="2" t="s">
        <v>5</v>
      </c>
      <c r="D7" s="3" t="s">
        <v>28</v>
      </c>
      <c r="E7" s="3" t="s">
        <v>29</v>
      </c>
      <c r="F7" s="3" t="s">
        <v>30</v>
      </c>
      <c r="G7" s="1"/>
      <c r="H7" s="2" t="s">
        <v>5</v>
      </c>
      <c r="I7" s="3" t="s">
        <v>28</v>
      </c>
      <c r="J7" s="3" t="s">
        <v>29</v>
      </c>
      <c r="K7" s="3" t="s">
        <v>30</v>
      </c>
      <c r="L7" s="1"/>
      <c r="M7" s="1"/>
      <c r="N7" s="2" t="s">
        <v>5</v>
      </c>
      <c r="O7" s="3" t="s">
        <v>28</v>
      </c>
      <c r="P7" s="3" t="s">
        <v>29</v>
      </c>
      <c r="Q7" s="3" t="s">
        <v>30</v>
      </c>
      <c r="S7" s="2" t="s">
        <v>5</v>
      </c>
      <c r="T7" s="3" t="s">
        <v>28</v>
      </c>
      <c r="U7" s="3" t="s">
        <v>29</v>
      </c>
      <c r="V7" s="3" t="s">
        <v>30</v>
      </c>
    </row>
    <row r="8" spans="3:22">
      <c r="C8" s="4"/>
      <c r="D8" s="4"/>
      <c r="E8" s="4"/>
      <c r="F8" s="4"/>
      <c r="G8" s="1"/>
      <c r="H8" s="4"/>
      <c r="I8" s="4"/>
      <c r="J8" s="4"/>
      <c r="K8" s="4"/>
      <c r="L8" s="1"/>
      <c r="M8" s="1"/>
      <c r="N8" s="4"/>
      <c r="O8" s="4"/>
      <c r="P8" s="4"/>
      <c r="Q8" s="4"/>
      <c r="S8" s="4"/>
      <c r="T8" s="4"/>
      <c r="U8" s="4"/>
      <c r="V8" s="4"/>
    </row>
    <row r="9" spans="3:22">
      <c r="C9" s="5" t="s">
        <v>7</v>
      </c>
      <c r="D9" s="5" t="s">
        <v>8</v>
      </c>
      <c r="E9" s="5" t="s">
        <v>9</v>
      </c>
      <c r="F9" s="5" t="s">
        <v>10</v>
      </c>
      <c r="G9" s="21"/>
      <c r="H9" s="5" t="s">
        <v>7</v>
      </c>
      <c r="I9" s="5" t="s">
        <v>8</v>
      </c>
      <c r="J9" s="5" t="s">
        <v>9</v>
      </c>
      <c r="K9" s="5" t="s">
        <v>10</v>
      </c>
      <c r="L9" s="1"/>
      <c r="M9" s="1"/>
      <c r="N9" s="5" t="s">
        <v>7</v>
      </c>
      <c r="O9" s="5" t="s">
        <v>8</v>
      </c>
      <c r="P9" s="5" t="s">
        <v>9</v>
      </c>
      <c r="Q9" s="5" t="s">
        <v>10</v>
      </c>
      <c r="S9" s="5" t="s">
        <v>7</v>
      </c>
      <c r="T9" s="5" t="s">
        <v>8</v>
      </c>
      <c r="U9" s="5" t="s">
        <v>9</v>
      </c>
      <c r="V9" s="5" t="s">
        <v>10</v>
      </c>
    </row>
    <row r="10" spans="3:22">
      <c r="C10" s="1" t="s">
        <v>11</v>
      </c>
      <c r="D10" s="12">
        <v>4722</v>
      </c>
      <c r="E10" s="22">
        <v>1.5085</v>
      </c>
      <c r="F10" s="22">
        <v>3130.2618495193901</v>
      </c>
      <c r="G10" s="21"/>
      <c r="H10" s="7" t="s">
        <v>11</v>
      </c>
      <c r="I10" s="13">
        <v>4722</v>
      </c>
      <c r="J10" s="23">
        <v>1.5085</v>
      </c>
      <c r="K10" s="23">
        <v>3130.2618495193901</v>
      </c>
      <c r="L10" s="1"/>
      <c r="M10" s="1"/>
      <c r="N10" s="7" t="s">
        <v>11</v>
      </c>
      <c r="O10" s="13">
        <v>4705</v>
      </c>
      <c r="P10" s="23">
        <v>1.5085</v>
      </c>
      <c r="Q10" s="22">
        <v>3115.89</v>
      </c>
      <c r="S10" s="7" t="s">
        <v>11</v>
      </c>
      <c r="T10" s="13">
        <v>4710</v>
      </c>
      <c r="U10" s="23">
        <v>1.5085</v>
      </c>
      <c r="V10" s="23">
        <v>3130.2618495193901</v>
      </c>
    </row>
    <row r="11" spans="3:22">
      <c r="C11" s="1" t="s">
        <v>12</v>
      </c>
      <c r="D11" s="12">
        <v>7254</v>
      </c>
      <c r="E11" s="22">
        <v>1.77</v>
      </c>
      <c r="F11" s="22">
        <v>4098.3050847457625</v>
      </c>
      <c r="G11" s="21"/>
      <c r="H11" s="1" t="s">
        <v>12</v>
      </c>
      <c r="I11" s="12">
        <v>7254</v>
      </c>
      <c r="J11" s="22">
        <v>1.77</v>
      </c>
      <c r="K11" s="22">
        <v>4098.3050847457625</v>
      </c>
      <c r="L11" s="1"/>
      <c r="M11" s="1"/>
      <c r="N11" s="1" t="s">
        <v>12</v>
      </c>
      <c r="O11" s="12">
        <v>7277</v>
      </c>
      <c r="P11" s="22">
        <v>1.77</v>
      </c>
      <c r="Q11" s="22">
        <v>4111.29</v>
      </c>
      <c r="S11" s="1" t="s">
        <v>12</v>
      </c>
      <c r="T11" s="12">
        <v>6488</v>
      </c>
      <c r="U11" s="22">
        <v>1.77</v>
      </c>
      <c r="V11" s="22">
        <f>T11/U11</f>
        <v>3665.536723163842</v>
      </c>
    </row>
    <row r="12" spans="3:22">
      <c r="C12" s="1" t="s">
        <v>13</v>
      </c>
      <c r="D12" s="12">
        <v>826</v>
      </c>
      <c r="E12" s="22">
        <v>1.5519999999999998</v>
      </c>
      <c r="F12" s="22">
        <v>532.2164948453609</v>
      </c>
      <c r="G12" s="21"/>
      <c r="H12" s="1" t="s">
        <v>13</v>
      </c>
      <c r="I12" s="12">
        <v>826</v>
      </c>
      <c r="J12" s="22">
        <v>1.5519999999999998</v>
      </c>
      <c r="K12" s="22">
        <v>532.2164948453609</v>
      </c>
      <c r="L12" s="1"/>
      <c r="M12" s="1"/>
      <c r="N12" s="1" t="s">
        <v>13</v>
      </c>
      <c r="O12" s="12">
        <v>2353</v>
      </c>
      <c r="P12" s="22">
        <v>1.5519999999999998</v>
      </c>
      <c r="Q12" s="22">
        <v>1518.06</v>
      </c>
      <c r="S12" s="1" t="s">
        <v>13</v>
      </c>
      <c r="T12" s="12">
        <v>2621</v>
      </c>
      <c r="U12" s="22" t="s">
        <v>31</v>
      </c>
      <c r="V12" s="22">
        <v>2063</v>
      </c>
    </row>
    <row r="13" spans="3:22">
      <c r="C13" s="1" t="s">
        <v>14</v>
      </c>
      <c r="D13" s="12">
        <v>1668</v>
      </c>
      <c r="E13" s="22">
        <v>0.8639</v>
      </c>
      <c r="F13" s="22">
        <v>1930.7790253501562</v>
      </c>
      <c r="G13" s="21"/>
      <c r="H13" s="1" t="s">
        <v>14</v>
      </c>
      <c r="I13" s="12">
        <v>1668</v>
      </c>
      <c r="J13" s="22">
        <v>0.8639</v>
      </c>
      <c r="K13" s="22">
        <v>1930.7790253501562</v>
      </c>
      <c r="L13" s="1"/>
      <c r="M13" s="1"/>
      <c r="N13" s="1" t="s">
        <v>14</v>
      </c>
      <c r="O13" s="12">
        <v>1668</v>
      </c>
      <c r="P13" s="22">
        <v>0.8639</v>
      </c>
      <c r="Q13" s="22">
        <v>1939.53</v>
      </c>
      <c r="S13" s="1" t="s">
        <v>14</v>
      </c>
      <c r="T13" s="12">
        <v>1670</v>
      </c>
      <c r="U13" s="22">
        <v>0.8639</v>
      </c>
      <c r="V13" s="22">
        <f t="shared" ref="V13:V14" si="0">T13/U13</f>
        <v>1933.0941081143651</v>
      </c>
    </row>
    <row r="14" spans="3:22">
      <c r="C14" s="1" t="s">
        <v>15</v>
      </c>
      <c r="D14" s="12">
        <v>5375</v>
      </c>
      <c r="E14" s="22">
        <v>2.59</v>
      </c>
      <c r="F14" s="22">
        <v>2075.2895752895752</v>
      </c>
      <c r="G14" s="21"/>
      <c r="H14" s="1" t="s">
        <v>15</v>
      </c>
      <c r="I14" s="12">
        <v>5375</v>
      </c>
      <c r="J14" s="22">
        <v>2.59</v>
      </c>
      <c r="K14" s="22">
        <v>2075.2895752895752</v>
      </c>
      <c r="L14" s="1"/>
      <c r="M14" s="1"/>
      <c r="N14" s="1" t="s">
        <v>15</v>
      </c>
      <c r="O14" s="12">
        <v>5290</v>
      </c>
      <c r="P14" s="22">
        <v>2.59</v>
      </c>
      <c r="Q14" s="22">
        <v>2119.69</v>
      </c>
      <c r="S14" s="1" t="s">
        <v>15</v>
      </c>
      <c r="T14" s="12">
        <v>5265</v>
      </c>
      <c r="U14" s="22">
        <v>2.59</v>
      </c>
      <c r="V14" s="22">
        <f t="shared" si="0"/>
        <v>2032.818532818533</v>
      </c>
    </row>
    <row r="15" spans="3:22">
      <c r="C15" s="1" t="s">
        <v>16</v>
      </c>
      <c r="D15" s="14">
        <v>7336</v>
      </c>
      <c r="E15" s="24">
        <v>3.4374000000000002</v>
      </c>
      <c r="F15" s="22">
        <v>2134.1711758887532</v>
      </c>
      <c r="G15" s="21"/>
      <c r="H15" s="1" t="s">
        <v>16</v>
      </c>
      <c r="I15" s="12">
        <v>7336</v>
      </c>
      <c r="J15" s="22">
        <v>3.4374000000000002</v>
      </c>
      <c r="K15" s="22">
        <v>2134.1711758887532</v>
      </c>
      <c r="L15" s="1"/>
      <c r="M15" s="1"/>
      <c r="N15" s="1" t="s">
        <v>16</v>
      </c>
      <c r="O15" s="17">
        <v>7359</v>
      </c>
      <c r="P15" s="22">
        <v>3.4374000000000002</v>
      </c>
      <c r="Q15" s="22">
        <v>2139.2399999999998</v>
      </c>
      <c r="S15" s="1" t="s">
        <v>16</v>
      </c>
      <c r="T15" s="12">
        <v>7359</v>
      </c>
      <c r="U15" s="22">
        <v>3.4374000000000002</v>
      </c>
      <c r="V15" s="22">
        <v>2134.1711758887532</v>
      </c>
    </row>
    <row r="16" spans="3:22">
      <c r="C16" s="1" t="s">
        <v>17</v>
      </c>
      <c r="D16" s="12">
        <v>2621</v>
      </c>
      <c r="E16" s="22">
        <v>1.1159000000000001</v>
      </c>
      <c r="F16" s="22">
        <v>2348.7767721121963</v>
      </c>
      <c r="G16" s="21"/>
      <c r="H16" s="1" t="s">
        <v>17</v>
      </c>
      <c r="I16" s="12">
        <v>2621</v>
      </c>
      <c r="J16" s="22">
        <v>1.1159000000000001</v>
      </c>
      <c r="K16" s="22">
        <v>2348.7767721121963</v>
      </c>
      <c r="L16" s="1"/>
      <c r="M16" s="1"/>
      <c r="N16" s="1" t="s">
        <v>17</v>
      </c>
      <c r="O16" s="18">
        <v>2622</v>
      </c>
      <c r="P16" s="22">
        <v>1.1159000000000001</v>
      </c>
      <c r="Q16" s="22">
        <v>2341.0709999999999</v>
      </c>
      <c r="S16" s="1" t="s">
        <v>17</v>
      </c>
      <c r="T16" s="12">
        <v>2629</v>
      </c>
      <c r="U16" s="22">
        <v>1.1159000000000001</v>
      </c>
      <c r="V16" s="22">
        <v>2348.7767721121963</v>
      </c>
    </row>
    <row r="17" spans="3:22">
      <c r="C17" s="1" t="s">
        <v>18</v>
      </c>
      <c r="D17" s="12">
        <v>2573</v>
      </c>
      <c r="E17" s="22">
        <v>1.585</v>
      </c>
      <c r="F17" s="22">
        <v>1623.3438485804418</v>
      </c>
      <c r="G17" s="21"/>
      <c r="H17" s="1" t="s">
        <v>18</v>
      </c>
      <c r="I17" s="12">
        <v>2573</v>
      </c>
      <c r="J17" s="22">
        <v>1.585</v>
      </c>
      <c r="K17" s="22">
        <v>1623.3438485804418</v>
      </c>
      <c r="L17" s="1"/>
      <c r="M17" s="1"/>
      <c r="N17" s="1" t="s">
        <v>18</v>
      </c>
      <c r="O17" s="12">
        <v>2542</v>
      </c>
      <c r="P17" s="22">
        <v>1.585</v>
      </c>
      <c r="Q17" s="22">
        <v>1594.74</v>
      </c>
      <c r="S17" s="1" t="s">
        <v>18</v>
      </c>
      <c r="T17" s="12">
        <v>2545</v>
      </c>
      <c r="U17" s="22">
        <v>1.585</v>
      </c>
      <c r="V17" s="22">
        <v>1623.3438485804418</v>
      </c>
    </row>
    <row r="18" spans="3:22">
      <c r="C18" s="1" t="s">
        <v>19</v>
      </c>
      <c r="D18" s="12">
        <v>2744</v>
      </c>
      <c r="E18" s="22">
        <v>0.97</v>
      </c>
      <c r="F18" s="22">
        <v>2828.8659793814431</v>
      </c>
      <c r="G18" s="21"/>
      <c r="H18" s="1" t="s">
        <v>19</v>
      </c>
      <c r="I18" s="12">
        <v>2744</v>
      </c>
      <c r="J18" s="22">
        <v>0.97</v>
      </c>
      <c r="K18" s="22">
        <v>2828.8659793814431</v>
      </c>
      <c r="L18" s="1"/>
      <c r="M18" s="1"/>
      <c r="N18" s="1" t="s">
        <v>19</v>
      </c>
      <c r="O18" s="12">
        <v>2802</v>
      </c>
      <c r="P18" s="22">
        <v>0.97</v>
      </c>
      <c r="Q18" s="22">
        <v>2888.65</v>
      </c>
      <c r="S18" s="1" t="s">
        <v>19</v>
      </c>
      <c r="T18" s="12">
        <v>2817</v>
      </c>
      <c r="U18" s="22">
        <v>0.97</v>
      </c>
      <c r="V18" s="22">
        <f>T18/U18</f>
        <v>2904.1237113402062</v>
      </c>
    </row>
    <row r="19" spans="3:22">
      <c r="C19" s="1" t="s">
        <v>20</v>
      </c>
      <c r="D19" s="12">
        <v>0</v>
      </c>
      <c r="E19" s="22">
        <v>0</v>
      </c>
      <c r="F19" s="22">
        <v>0</v>
      </c>
      <c r="G19" s="21"/>
      <c r="H19" s="1" t="s">
        <v>20</v>
      </c>
      <c r="I19" s="12">
        <v>0</v>
      </c>
      <c r="J19" s="22">
        <v>0</v>
      </c>
      <c r="K19" s="22">
        <v>0</v>
      </c>
      <c r="L19" s="1"/>
      <c r="M19" s="1"/>
      <c r="N19" s="1" t="s">
        <v>20</v>
      </c>
      <c r="O19" s="12">
        <v>7329</v>
      </c>
      <c r="P19" s="22">
        <v>2.82</v>
      </c>
      <c r="Q19" s="22">
        <v>2598.9299999999998</v>
      </c>
      <c r="S19" s="1" t="s">
        <v>20</v>
      </c>
      <c r="T19" s="12">
        <v>7183</v>
      </c>
      <c r="U19" s="22">
        <v>2.21</v>
      </c>
      <c r="V19" s="22" t="s">
        <v>32</v>
      </c>
    </row>
    <row r="20" spans="3:22">
      <c r="C20" s="1" t="s">
        <v>21</v>
      </c>
      <c r="D20" s="12">
        <v>6769</v>
      </c>
      <c r="E20" s="22">
        <v>4.6893700000000003</v>
      </c>
      <c r="F20" s="22">
        <v>1443.4774820498274</v>
      </c>
      <c r="G20" s="21"/>
      <c r="H20" s="1" t="s">
        <v>21</v>
      </c>
      <c r="I20" s="12">
        <v>6769</v>
      </c>
      <c r="J20" s="22">
        <v>4.6893700000000003</v>
      </c>
      <c r="K20" s="22">
        <v>1443.4774820498274</v>
      </c>
      <c r="L20" s="1"/>
      <c r="M20" s="1"/>
      <c r="N20" s="1" t="s">
        <v>21</v>
      </c>
      <c r="O20" s="12">
        <v>6694</v>
      </c>
      <c r="P20" s="22">
        <v>4.6893700000000003</v>
      </c>
      <c r="Q20" s="22">
        <v>1427.29</v>
      </c>
      <c r="S20" s="1" t="s">
        <v>21</v>
      </c>
      <c r="T20" s="12">
        <v>7043</v>
      </c>
      <c r="U20" s="22" t="s">
        <v>33</v>
      </c>
      <c r="V20" s="22" t="s">
        <v>34</v>
      </c>
    </row>
    <row r="21" spans="3:22">
      <c r="C21" s="1" t="s">
        <v>22</v>
      </c>
      <c r="D21" s="12">
        <v>0</v>
      </c>
      <c r="E21" s="22">
        <v>0</v>
      </c>
      <c r="F21" s="22">
        <v>0</v>
      </c>
      <c r="G21" s="21"/>
      <c r="H21" s="1" t="s">
        <v>22</v>
      </c>
      <c r="I21" s="12">
        <v>0</v>
      </c>
      <c r="J21" s="22">
        <v>0</v>
      </c>
      <c r="K21" s="22">
        <v>0</v>
      </c>
      <c r="L21" s="1"/>
      <c r="M21" s="1"/>
      <c r="N21" s="1" t="s">
        <v>22</v>
      </c>
      <c r="O21" s="12">
        <v>5833</v>
      </c>
      <c r="P21" s="22">
        <v>3.85</v>
      </c>
      <c r="Q21" s="22">
        <v>1515.06</v>
      </c>
      <c r="S21" s="1" t="s">
        <v>22</v>
      </c>
      <c r="T21" s="12">
        <v>5962</v>
      </c>
      <c r="U21" s="22">
        <v>5.21</v>
      </c>
      <c r="V21" s="22">
        <v>1144.3378</v>
      </c>
    </row>
    <row r="22" spans="3:22" ht="15" thickBot="1">
      <c r="C22" s="1" t="s">
        <v>23</v>
      </c>
      <c r="D22" s="12">
        <v>5869</v>
      </c>
      <c r="E22" s="22">
        <v>4.7063999999999995</v>
      </c>
      <c r="F22" s="22">
        <v>1247.0253272140064</v>
      </c>
      <c r="G22" s="21"/>
      <c r="H22" s="1" t="s">
        <v>23</v>
      </c>
      <c r="I22" s="12">
        <v>5869</v>
      </c>
      <c r="J22" s="22">
        <v>4.7063999999999995</v>
      </c>
      <c r="K22" s="22">
        <v>1247.0253272140064</v>
      </c>
      <c r="L22" s="1"/>
      <c r="M22" s="1"/>
      <c r="N22" s="1" t="s">
        <v>23</v>
      </c>
      <c r="O22" s="12">
        <v>5762</v>
      </c>
      <c r="P22" s="22">
        <v>4.7063999999999995</v>
      </c>
      <c r="Q22" s="22">
        <v>1247.46</v>
      </c>
      <c r="S22" s="1" t="s">
        <v>23</v>
      </c>
      <c r="T22" s="12">
        <v>5762</v>
      </c>
      <c r="U22" s="22">
        <v>4.7063999999999995</v>
      </c>
      <c r="V22" s="22">
        <v>1247.46</v>
      </c>
    </row>
    <row r="23" spans="3:22" ht="15" thickBot="1">
      <c r="C23" s="1" t="s">
        <v>24</v>
      </c>
      <c r="D23" s="12">
        <v>0</v>
      </c>
      <c r="E23" s="22">
        <v>0</v>
      </c>
      <c r="F23" s="22">
        <v>0</v>
      </c>
      <c r="G23" s="21"/>
      <c r="H23" s="1" t="s">
        <v>24</v>
      </c>
      <c r="I23" s="12">
        <v>0</v>
      </c>
      <c r="J23" s="22">
        <v>0</v>
      </c>
      <c r="K23" s="22">
        <v>0</v>
      </c>
      <c r="L23" s="1"/>
      <c r="M23" s="1"/>
      <c r="N23" s="1" t="s">
        <v>24</v>
      </c>
      <c r="O23" s="12">
        <v>9830</v>
      </c>
      <c r="P23" s="22">
        <v>6.32</v>
      </c>
      <c r="Q23" s="22">
        <v>1555.57</v>
      </c>
      <c r="S23" s="1" t="s">
        <v>24</v>
      </c>
      <c r="T23" s="19">
        <v>9948</v>
      </c>
      <c r="U23" s="25" t="s">
        <v>35</v>
      </c>
      <c r="V23" s="26">
        <v>5428877</v>
      </c>
    </row>
    <row r="24" spans="3:22">
      <c r="C24" s="1" t="s">
        <v>25</v>
      </c>
      <c r="D24" s="12">
        <v>5493</v>
      </c>
      <c r="E24" s="22">
        <v>8.8466000000000005</v>
      </c>
      <c r="F24" s="22">
        <v>620.91651029774152</v>
      </c>
      <c r="G24" s="21"/>
      <c r="H24" s="1" t="s">
        <v>25</v>
      </c>
      <c r="I24" s="12">
        <v>5493</v>
      </c>
      <c r="J24" s="22">
        <v>8.8466000000000005</v>
      </c>
      <c r="K24" s="22">
        <v>620.91651029774152</v>
      </c>
      <c r="L24" s="1"/>
      <c r="M24" s="1"/>
      <c r="N24" s="1" t="s">
        <v>25</v>
      </c>
      <c r="O24" s="12">
        <v>5704</v>
      </c>
      <c r="P24" s="22">
        <v>8.8466000000000005</v>
      </c>
      <c r="Q24" s="22">
        <v>664.51</v>
      </c>
      <c r="S24" s="1" t="s">
        <v>25</v>
      </c>
      <c r="T24" s="12">
        <v>5493</v>
      </c>
      <c r="U24" s="22">
        <v>8.8466000000000005</v>
      </c>
      <c r="V24" s="22">
        <v>620.91651029774152</v>
      </c>
    </row>
    <row r="25" spans="3:22">
      <c r="C25" s="1" t="s">
        <v>26</v>
      </c>
      <c r="D25" s="12">
        <v>4896</v>
      </c>
      <c r="E25" s="22">
        <v>5.2972000000000001</v>
      </c>
      <c r="F25" s="22">
        <v>924.26187419768928</v>
      </c>
      <c r="G25" s="1"/>
      <c r="H25" s="1" t="s">
        <v>26</v>
      </c>
      <c r="I25" s="12">
        <v>4896</v>
      </c>
      <c r="J25" s="22">
        <v>5.2972000000000001</v>
      </c>
      <c r="K25" s="22">
        <v>924.26187419768928</v>
      </c>
      <c r="L25" s="1"/>
      <c r="M25" s="1"/>
      <c r="N25" s="1" t="s">
        <v>26</v>
      </c>
      <c r="O25" s="12">
        <v>4955</v>
      </c>
      <c r="P25" s="22">
        <v>5.2972000000000001</v>
      </c>
      <c r="Q25" s="22">
        <v>934.9</v>
      </c>
      <c r="S25" s="1" t="s">
        <v>26</v>
      </c>
      <c r="T25" s="12">
        <v>4896</v>
      </c>
      <c r="U25" s="22">
        <v>5.2972000000000001</v>
      </c>
      <c r="V25" s="22">
        <v>924.26187419768928</v>
      </c>
    </row>
    <row r="26" spans="3:22">
      <c r="C26" s="8" t="s">
        <v>6</v>
      </c>
      <c r="D26" s="16">
        <f t="shared" ref="D26:E26" si="1">SUM(D10:D25)</f>
        <v>58146</v>
      </c>
      <c r="E26" s="27">
        <f t="shared" si="1"/>
        <v>38.932270000000003</v>
      </c>
      <c r="F26" s="27">
        <f>D26/E26</f>
        <v>1493.5168177966502</v>
      </c>
      <c r="G26" s="1"/>
      <c r="H26" s="9"/>
      <c r="I26" s="15"/>
      <c r="J26" s="28"/>
      <c r="K26" s="28"/>
      <c r="L26" s="1"/>
      <c r="M26" s="1"/>
      <c r="N26" s="9"/>
      <c r="O26" s="15"/>
      <c r="P26" s="28"/>
      <c r="Q26" s="28"/>
      <c r="R26" s="1"/>
      <c r="S26" s="9"/>
      <c r="T26" s="20"/>
      <c r="U26" s="29"/>
      <c r="V26" s="30"/>
    </row>
    <row r="27" spans="3:22">
      <c r="C27" s="6">
        <v>2021</v>
      </c>
      <c r="D27" s="1"/>
      <c r="E27" s="1"/>
      <c r="F27" s="1"/>
      <c r="G27" s="1"/>
      <c r="H27" s="11" t="s">
        <v>6</v>
      </c>
      <c r="I27" s="15">
        <f t="shared" ref="I27:J27" si="2">SUM(I10:I25)</f>
        <v>58146</v>
      </c>
      <c r="J27" s="28">
        <f t="shared" si="2"/>
        <v>38.932270000000003</v>
      </c>
      <c r="K27" s="28">
        <f>I27/J27</f>
        <v>1493.5168177966502</v>
      </c>
      <c r="L27" s="1"/>
      <c r="M27" s="1"/>
      <c r="N27" s="11" t="s">
        <v>6</v>
      </c>
      <c r="O27" s="15">
        <f t="shared" ref="O27:P27" si="3">SUM(O10:O25)</f>
        <v>82725</v>
      </c>
      <c r="P27" s="28">
        <f t="shared" si="3"/>
        <v>51.922269999999997</v>
      </c>
      <c r="Q27" s="28">
        <f>O27/P27</f>
        <v>1593.2469824605128</v>
      </c>
      <c r="S27" s="11" t="s">
        <v>6</v>
      </c>
      <c r="T27" s="15">
        <f t="shared" ref="T27:U27" si="4">SUM(T10:T25)</f>
        <v>82391</v>
      </c>
      <c r="U27" s="28">
        <f t="shared" si="4"/>
        <v>40.110900000000001</v>
      </c>
      <c r="V27" s="28">
        <f>T27/U27</f>
        <v>2054.0800630252625</v>
      </c>
    </row>
    <row r="28" spans="3:22">
      <c r="C28" s="1">
        <v>2020</v>
      </c>
      <c r="D28" s="1"/>
      <c r="E28" s="1"/>
      <c r="F28" s="1"/>
      <c r="G28" s="1"/>
      <c r="H28" s="6">
        <v>2022</v>
      </c>
      <c r="I28" s="1"/>
      <c r="J28" s="1"/>
      <c r="K28" s="1"/>
      <c r="L28" s="1"/>
      <c r="M28" s="1"/>
      <c r="N28" s="6">
        <v>2023</v>
      </c>
      <c r="O28" s="1"/>
      <c r="P28" s="1"/>
      <c r="Q28" s="1"/>
      <c r="S28" s="6">
        <v>2023</v>
      </c>
      <c r="T28" s="1"/>
      <c r="U28" s="1"/>
      <c r="V28" s="1"/>
    </row>
    <row r="29" spans="3:22">
      <c r="C29" s="1">
        <v>2019</v>
      </c>
      <c r="D29" s="1"/>
      <c r="E29" s="1"/>
      <c r="F29" s="1"/>
      <c r="G29" s="9"/>
      <c r="H29" s="6">
        <v>2021</v>
      </c>
      <c r="I29" s="1"/>
      <c r="J29" s="1"/>
      <c r="K29" s="1"/>
      <c r="L29" s="1"/>
      <c r="M29" s="1"/>
      <c r="N29" s="6">
        <v>2022</v>
      </c>
      <c r="O29" s="1"/>
      <c r="P29" s="1"/>
      <c r="Q29" s="1"/>
      <c r="S29" s="6">
        <v>2022</v>
      </c>
      <c r="T29" s="1"/>
      <c r="U29" s="1"/>
      <c r="V29" s="1"/>
    </row>
    <row r="30" spans="3:22">
      <c r="C30" s="9">
        <v>2018</v>
      </c>
      <c r="D30" s="9"/>
      <c r="E30" s="9"/>
      <c r="F30" s="9"/>
      <c r="G30" s="1"/>
      <c r="H30" s="6">
        <v>2020</v>
      </c>
      <c r="I30" s="1"/>
      <c r="J30" s="1"/>
      <c r="K30" s="1"/>
      <c r="L30" s="1"/>
      <c r="M30" s="1"/>
      <c r="N30" s="6">
        <v>2021</v>
      </c>
      <c r="O30" s="1"/>
      <c r="P30" s="1"/>
      <c r="Q30" s="1"/>
      <c r="S30" s="6">
        <v>2021</v>
      </c>
      <c r="T30" s="1"/>
      <c r="U30" s="1"/>
      <c r="V30" s="1"/>
    </row>
    <row r="31" spans="3:22">
      <c r="C31" s="1"/>
      <c r="D31" s="1"/>
      <c r="E31" s="1"/>
      <c r="F31" s="1"/>
      <c r="G31" s="1"/>
      <c r="H31" s="10">
        <v>2019</v>
      </c>
      <c r="I31" s="9"/>
      <c r="J31" s="9"/>
      <c r="K31" s="9"/>
      <c r="L31" s="1"/>
      <c r="M31" s="1"/>
      <c r="N31" s="10">
        <v>2020</v>
      </c>
      <c r="O31" s="9"/>
      <c r="P31" s="9"/>
      <c r="Q31" s="9"/>
      <c r="S31" s="10">
        <v>2020</v>
      </c>
      <c r="T31" s="9"/>
      <c r="U31" s="9"/>
      <c r="V31" s="9"/>
    </row>
  </sheetData>
  <mergeCells count="16">
    <mergeCell ref="T7:T8"/>
    <mergeCell ref="U7:U8"/>
    <mergeCell ref="C7:C8"/>
    <mergeCell ref="D7:D8"/>
    <mergeCell ref="E7:E8"/>
    <mergeCell ref="F7:F8"/>
    <mergeCell ref="H7:H8"/>
    <mergeCell ref="I7:I8"/>
    <mergeCell ref="K7:K8"/>
    <mergeCell ref="N7:N8"/>
    <mergeCell ref="P7:P8"/>
    <mergeCell ref="J7:J8"/>
    <mergeCell ref="O7:O8"/>
    <mergeCell ref="S7:S8"/>
    <mergeCell ref="V7:V8"/>
    <mergeCell ref="Q7:Q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2026-04-20T15:37:36Z</dcterms:created>
  <dcterms:modified xsi:type="dcterms:W3CDTF">2026-04-20T15:41:38Z</dcterms:modified>
</cp:coreProperties>
</file>