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6FBB661D-832D-408D-BC6E-E10E47AC0B40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6" i="1" l="1"/>
  <c r="AT26" i="1"/>
  <c r="AS26" i="1"/>
  <c r="AR26" i="1"/>
  <c r="AQ26" i="1"/>
  <c r="AP26" i="1"/>
  <c r="AL26" i="1"/>
  <c r="AK26" i="1"/>
  <c r="AJ26" i="1"/>
  <c r="AI26" i="1"/>
  <c r="AH26" i="1"/>
  <c r="AG26" i="1"/>
  <c r="AF26" i="1"/>
  <c r="AB26" i="1"/>
  <c r="AA26" i="1"/>
  <c r="Z26" i="1"/>
  <c r="Y26" i="1"/>
  <c r="X26" i="1"/>
  <c r="W26" i="1"/>
  <c r="V26" i="1"/>
  <c r="R26" i="1"/>
  <c r="Q26" i="1"/>
  <c r="P26" i="1"/>
  <c r="O26" i="1"/>
  <c r="N26" i="1"/>
  <c r="M26" i="1"/>
  <c r="L26" i="1"/>
  <c r="AW25" i="1"/>
  <c r="AM25" i="1"/>
  <c r="AC25" i="1"/>
  <c r="S25" i="1"/>
  <c r="I25" i="1"/>
  <c r="H25" i="1"/>
  <c r="G25" i="1"/>
  <c r="F25" i="1"/>
  <c r="E25" i="1"/>
  <c r="D25" i="1"/>
  <c r="C25" i="1"/>
  <c r="AW24" i="1"/>
  <c r="AC24" i="1"/>
  <c r="S24" i="1"/>
  <c r="J24" i="1"/>
  <c r="AW23" i="1"/>
  <c r="AC23" i="1"/>
  <c r="S23" i="1"/>
  <c r="J23" i="1"/>
  <c r="AW22" i="1"/>
  <c r="AM22" i="1"/>
  <c r="AC22" i="1"/>
  <c r="S22" i="1"/>
  <c r="J22" i="1"/>
  <c r="AW21" i="1"/>
  <c r="AC21" i="1"/>
  <c r="S21" i="1"/>
  <c r="J21" i="1"/>
  <c r="AW20" i="1"/>
  <c r="AC20" i="1"/>
  <c r="S20" i="1"/>
  <c r="J20" i="1"/>
  <c r="AW19" i="1"/>
  <c r="AC19" i="1"/>
  <c r="S19" i="1"/>
  <c r="J19" i="1"/>
  <c r="AW18" i="1"/>
  <c r="AM18" i="1"/>
  <c r="AC18" i="1"/>
  <c r="S18" i="1"/>
  <c r="J18" i="1"/>
  <c r="AW17" i="1"/>
  <c r="AM17" i="1"/>
  <c r="AC17" i="1"/>
  <c r="S17" i="1"/>
  <c r="J17" i="1"/>
  <c r="AW16" i="1"/>
  <c r="AM16" i="1"/>
  <c r="AC16" i="1"/>
  <c r="S16" i="1"/>
  <c r="J16" i="1"/>
  <c r="AU15" i="1"/>
  <c r="AM15" i="1"/>
  <c r="AC15" i="1"/>
  <c r="S15" i="1"/>
  <c r="J15" i="1"/>
  <c r="AW14" i="1"/>
  <c r="AM14" i="1"/>
  <c r="AC14" i="1"/>
  <c r="S14" i="1"/>
  <c r="J14" i="1"/>
  <c r="AW13" i="1"/>
  <c r="AM13" i="1"/>
  <c r="AC13" i="1"/>
  <c r="S13" i="1"/>
  <c r="J13" i="1"/>
  <c r="AW12" i="1"/>
  <c r="AM12" i="1"/>
  <c r="AC12" i="1"/>
  <c r="S12" i="1"/>
  <c r="J12" i="1"/>
  <c r="AW11" i="1"/>
  <c r="AM11" i="1"/>
  <c r="AM26" i="1" s="1"/>
  <c r="AC11" i="1"/>
  <c r="AC26" i="1" s="1"/>
  <c r="S11" i="1"/>
  <c r="S26" i="1" s="1"/>
  <c r="J11" i="1"/>
  <c r="J10" i="1"/>
  <c r="J25" i="1" s="1"/>
  <c r="AU26" i="1" l="1"/>
  <c r="AW15" i="1"/>
  <c r="AW26" i="1" s="1"/>
</calcChain>
</file>

<file path=xl/sharedStrings.xml><?xml version="1.0" encoding="utf-8"?>
<sst xmlns="http://schemas.openxmlformats.org/spreadsheetml/2006/main" count="207" uniqueCount="60">
  <si>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</si>
  <si>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</si>
  <si>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</si>
  <si>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</si>
  <si>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</si>
  <si>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</si>
  <si>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</si>
  <si>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</si>
  <si>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</si>
  <si>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</si>
  <si>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-</t>
  </si>
  <si>
    <t>(6)</t>
  </si>
  <si>
    <t>(7)</t>
  </si>
  <si>
    <t>(8)</t>
  </si>
  <si>
    <t>(9)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</si>
  <si>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</si>
  <si>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</si>
  <si>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</si>
  <si>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</si>
  <si>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</si>
  <si>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</si>
  <si>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</si>
  <si>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</si>
  <si>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</si>
  <si>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</si>
  <si>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</si>
  <si>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</si>
  <si>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</si>
  <si>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</si>
  <si>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</si>
  <si>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</si>
  <si>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</si>
  <si>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</si>
  <si>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</si>
  <si>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</si>
  <si>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</si>
  <si>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</si>
  <si>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</si>
  <si>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</si>
  <si>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</si>
  <si>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</si>
  <si>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</si>
  <si>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</si>
  <si>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</si>
  <si>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</si>
  <si>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</si>
  <si>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</si>
  <si>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</si>
  <si>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5.3  Rata-rata Produksi (kg) Tanaman Pangan Menurut Jenis Tanaman per desa di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</si>
  <si>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</si>
  <si>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</si>
  <si>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</si>
  <si>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</si>
  <si>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</si>
  <si>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</si>
  <si>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</si>
  <si>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</si>
  <si>
    <t>0,5</t>
  </si>
  <si>
    <t>219.5</t>
  </si>
  <si>
    <t>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</si>
</sst>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2" xfId="0" applyNumberFormat="1" applyFont="1" applyBorder="1"/>
    <xf numFmtId="3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W26"/>
  <sheetViews>
    <sheetView tabSelected="1" workbookViewId="0">
      <selection activeCell="B3" sqref="B3:AX26"/>
    </sheetView>
  </sheetViews>
  <sheetFormatPr defaultRowHeight="14.5"/>
  <sheetData>
    <row r="3" spans="2:49">
      <c r="B3" s="10" t="s">
        <v>48</v>
      </c>
      <c r="C3" s="10"/>
      <c r="D3" s="10"/>
      <c r="E3" s="10"/>
      <c r="F3" s="10"/>
      <c r="G3" s="10"/>
      <c r="H3" s="10"/>
      <c r="I3" s="10"/>
      <c r="J3" s="10"/>
      <c r="K3" s="10" t="s">
        <v>48</v>
      </c>
      <c r="L3" s="10"/>
      <c r="M3" s="10"/>
      <c r="N3" s="10"/>
      <c r="O3" s="10"/>
      <c r="P3" s="10"/>
      <c r="Q3" s="10"/>
      <c r="R3" s="10"/>
      <c r="S3" s="10"/>
      <c r="T3" s="10"/>
      <c r="U3" s="10" t="s">
        <v>48</v>
      </c>
      <c r="AE3" s="10" t="s">
        <v>48</v>
      </c>
      <c r="AO3" s="10" t="s">
        <v>48</v>
      </c>
    </row>
    <row r="4" spans="2:49">
      <c r="B4" s="10" t="s">
        <v>15</v>
      </c>
      <c r="C4" s="10"/>
      <c r="D4" s="10"/>
      <c r="E4" s="10"/>
      <c r="F4" s="10"/>
      <c r="G4" s="10"/>
      <c r="H4" s="10"/>
      <c r="I4" s="10"/>
      <c r="J4" s="10"/>
      <c r="K4" s="10" t="s">
        <v>15</v>
      </c>
      <c r="L4" s="10"/>
      <c r="M4" s="10"/>
      <c r="N4" s="10"/>
      <c r="O4" s="10"/>
      <c r="P4" s="10"/>
      <c r="Q4" s="10"/>
      <c r="R4" s="10"/>
      <c r="S4" s="10"/>
      <c r="T4" s="10"/>
      <c r="U4" s="10" t="s">
        <v>16</v>
      </c>
      <c r="AE4" s="10" t="s">
        <v>16</v>
      </c>
      <c r="AO4" s="10" t="s">
        <v>16</v>
      </c>
    </row>
    <row r="5" spans="2:49">
      <c r="B5" s="10" t="s">
        <v>17</v>
      </c>
      <c r="C5" s="10"/>
      <c r="D5" s="10"/>
      <c r="E5" s="10"/>
      <c r="F5" s="10"/>
      <c r="G5" s="10"/>
      <c r="H5" s="10"/>
      <c r="I5" s="10"/>
      <c r="J5" s="10"/>
      <c r="K5" s="10" t="s">
        <v>17</v>
      </c>
      <c r="L5" s="10"/>
      <c r="M5" s="10"/>
      <c r="N5" s="10"/>
      <c r="O5" s="10"/>
      <c r="P5" s="10"/>
      <c r="Q5" s="10"/>
      <c r="R5" s="10"/>
      <c r="S5" s="10"/>
      <c r="T5" s="10"/>
      <c r="U5" s="10" t="s">
        <v>0</v>
      </c>
      <c r="AE5" s="10" t="s">
        <v>1</v>
      </c>
      <c r="AO5" s="10" t="s">
        <v>2</v>
      </c>
    </row>
    <row r="6" spans="2:49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O6" s="10"/>
      <c r="AP6" s="10"/>
      <c r="AQ6" s="10"/>
      <c r="AR6" s="10"/>
      <c r="AS6" s="10"/>
      <c r="AT6" s="10"/>
      <c r="AU6" s="10"/>
      <c r="AV6" s="10"/>
      <c r="AW6" s="10"/>
    </row>
    <row r="7" spans="2:49">
      <c r="B7" s="1" t="s">
        <v>3</v>
      </c>
      <c r="C7" s="2" t="s">
        <v>49</v>
      </c>
      <c r="D7" s="3"/>
      <c r="E7" s="3"/>
      <c r="F7" s="3"/>
      <c r="G7" s="3"/>
      <c r="H7" s="3"/>
      <c r="I7" s="3"/>
      <c r="J7" s="1" t="s">
        <v>4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O7" s="10"/>
      <c r="AP7" s="10"/>
      <c r="AQ7" s="10"/>
      <c r="AR7" s="10"/>
      <c r="AS7" s="10"/>
      <c r="AT7" s="10"/>
      <c r="AU7" s="10"/>
      <c r="AV7" s="10"/>
      <c r="AW7" s="10"/>
    </row>
    <row r="8" spans="2:49" ht="29">
      <c r="B8" s="4"/>
      <c r="C8" s="9" t="s">
        <v>50</v>
      </c>
      <c r="D8" s="9" t="s">
        <v>51</v>
      </c>
      <c r="E8" s="9" t="s">
        <v>52</v>
      </c>
      <c r="F8" s="9" t="s">
        <v>53</v>
      </c>
      <c r="G8" s="9" t="s">
        <v>54</v>
      </c>
      <c r="H8" s="9" t="s">
        <v>55</v>
      </c>
      <c r="I8" s="9" t="s">
        <v>56</v>
      </c>
      <c r="J8" s="4"/>
      <c r="K8" s="1" t="s">
        <v>3</v>
      </c>
      <c r="L8" s="2" t="s">
        <v>49</v>
      </c>
      <c r="M8" s="3"/>
      <c r="N8" s="3"/>
      <c r="O8" s="3"/>
      <c r="P8" s="3"/>
      <c r="Q8" s="3"/>
      <c r="R8" s="3"/>
      <c r="S8" s="1" t="s">
        <v>4</v>
      </c>
      <c r="T8" s="10"/>
      <c r="U8" s="1" t="s">
        <v>3</v>
      </c>
      <c r="V8" s="2" t="s">
        <v>49</v>
      </c>
      <c r="W8" s="3"/>
      <c r="X8" s="3"/>
      <c r="Y8" s="3"/>
      <c r="Z8" s="3"/>
      <c r="AA8" s="3"/>
      <c r="AB8" s="3"/>
      <c r="AC8" s="1" t="s">
        <v>4</v>
      </c>
      <c r="AE8" s="1" t="s">
        <v>3</v>
      </c>
      <c r="AF8" s="2" t="s">
        <v>49</v>
      </c>
      <c r="AG8" s="3"/>
      <c r="AH8" s="3"/>
      <c r="AI8" s="3"/>
      <c r="AJ8" s="3"/>
      <c r="AK8" s="3"/>
      <c r="AL8" s="3"/>
      <c r="AM8" s="1" t="s">
        <v>4</v>
      </c>
      <c r="AO8" s="1" t="s">
        <v>3</v>
      </c>
      <c r="AP8" s="2" t="s">
        <v>49</v>
      </c>
      <c r="AQ8" s="3"/>
      <c r="AR8" s="3"/>
      <c r="AS8" s="3"/>
      <c r="AT8" s="3"/>
      <c r="AU8" s="3"/>
      <c r="AV8" s="3"/>
      <c r="AW8" s="1" t="s">
        <v>4</v>
      </c>
    </row>
    <row r="9" spans="2:49" ht="29">
      <c r="B9" s="5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5" t="s">
        <v>11</v>
      </c>
      <c r="H9" s="5" t="s">
        <v>12</v>
      </c>
      <c r="I9" s="5" t="s">
        <v>13</v>
      </c>
      <c r="J9" s="5" t="s">
        <v>14</v>
      </c>
      <c r="K9" s="4"/>
      <c r="L9" s="9" t="s">
        <v>50</v>
      </c>
      <c r="M9" s="9" t="s">
        <v>51</v>
      </c>
      <c r="N9" s="9" t="s">
        <v>52</v>
      </c>
      <c r="O9" s="9" t="s">
        <v>53</v>
      </c>
      <c r="P9" s="9" t="s">
        <v>54</v>
      </c>
      <c r="Q9" s="9" t="s">
        <v>55</v>
      </c>
      <c r="R9" s="9" t="s">
        <v>56</v>
      </c>
      <c r="S9" s="4"/>
      <c r="T9" s="10"/>
      <c r="U9" s="4"/>
      <c r="V9" s="9" t="s">
        <v>50</v>
      </c>
      <c r="W9" s="9" t="s">
        <v>51</v>
      </c>
      <c r="X9" s="9" t="s">
        <v>52</v>
      </c>
      <c r="Y9" s="9" t="s">
        <v>53</v>
      </c>
      <c r="Z9" s="9" t="s">
        <v>54</v>
      </c>
      <c r="AA9" s="9" t="s">
        <v>55</v>
      </c>
      <c r="AB9" s="9" t="s">
        <v>56</v>
      </c>
      <c r="AC9" s="4"/>
      <c r="AE9" s="4"/>
      <c r="AF9" s="9" t="s">
        <v>50</v>
      </c>
      <c r="AG9" s="9" t="s">
        <v>51</v>
      </c>
      <c r="AH9" s="9" t="s">
        <v>52</v>
      </c>
      <c r="AI9" s="9" t="s">
        <v>53</v>
      </c>
      <c r="AJ9" s="9" t="s">
        <v>54</v>
      </c>
      <c r="AK9" s="9" t="s">
        <v>55</v>
      </c>
      <c r="AL9" s="9" t="s">
        <v>56</v>
      </c>
      <c r="AM9" s="4"/>
      <c r="AO9" s="4"/>
      <c r="AP9" s="9" t="s">
        <v>50</v>
      </c>
      <c r="AQ9" s="9" t="s">
        <v>51</v>
      </c>
      <c r="AR9" s="9" t="s">
        <v>52</v>
      </c>
      <c r="AS9" s="9" t="s">
        <v>53</v>
      </c>
      <c r="AT9" s="9" t="s">
        <v>54</v>
      </c>
      <c r="AU9" s="9" t="s">
        <v>55</v>
      </c>
      <c r="AV9" s="9" t="s">
        <v>56</v>
      </c>
      <c r="AW9" s="4"/>
    </row>
    <row r="10" spans="2:49">
      <c r="B10" s="10" t="s">
        <v>18</v>
      </c>
      <c r="C10" s="17"/>
      <c r="D10" s="17"/>
      <c r="E10" s="17"/>
      <c r="F10" s="17"/>
      <c r="G10" s="17"/>
      <c r="H10" s="17"/>
      <c r="I10" s="17"/>
      <c r="J10" s="17">
        <f t="shared" ref="J10:J23" si="0">SUM(C10:I10)</f>
        <v>0</v>
      </c>
      <c r="K10" s="5" t="s">
        <v>5</v>
      </c>
      <c r="L10" s="6" t="s">
        <v>6</v>
      </c>
      <c r="M10" s="6" t="s">
        <v>7</v>
      </c>
      <c r="N10" s="6" t="s">
        <v>8</v>
      </c>
      <c r="O10" s="6" t="s">
        <v>9</v>
      </c>
      <c r="P10" s="5" t="s">
        <v>11</v>
      </c>
      <c r="Q10" s="5" t="s">
        <v>12</v>
      </c>
      <c r="R10" s="5" t="s">
        <v>13</v>
      </c>
      <c r="S10" s="5" t="s">
        <v>14</v>
      </c>
      <c r="T10" s="10"/>
      <c r="U10" s="5" t="s">
        <v>5</v>
      </c>
      <c r="V10" s="6" t="s">
        <v>6</v>
      </c>
      <c r="W10" s="6" t="s">
        <v>7</v>
      </c>
      <c r="X10" s="6" t="s">
        <v>8</v>
      </c>
      <c r="Y10" s="6" t="s">
        <v>9</v>
      </c>
      <c r="Z10" s="5" t="s">
        <v>11</v>
      </c>
      <c r="AA10" s="5" t="s">
        <v>12</v>
      </c>
      <c r="AB10" s="5" t="s">
        <v>13</v>
      </c>
      <c r="AC10" s="5" t="s">
        <v>14</v>
      </c>
      <c r="AE10" s="5" t="s">
        <v>5</v>
      </c>
      <c r="AF10" s="6" t="s">
        <v>6</v>
      </c>
      <c r="AG10" s="6" t="s">
        <v>7</v>
      </c>
      <c r="AH10" s="6" t="s">
        <v>8</v>
      </c>
      <c r="AI10" s="6" t="s">
        <v>9</v>
      </c>
      <c r="AJ10" s="5" t="s">
        <v>11</v>
      </c>
      <c r="AK10" s="5" t="s">
        <v>12</v>
      </c>
      <c r="AL10" s="5" t="s">
        <v>13</v>
      </c>
      <c r="AM10" s="5" t="s">
        <v>14</v>
      </c>
      <c r="AO10" s="5" t="s">
        <v>5</v>
      </c>
      <c r="AP10" s="6" t="s">
        <v>6</v>
      </c>
      <c r="AQ10" s="6" t="s">
        <v>7</v>
      </c>
      <c r="AR10" s="6" t="s">
        <v>8</v>
      </c>
      <c r="AS10" s="6" t="s">
        <v>9</v>
      </c>
      <c r="AT10" s="5" t="s">
        <v>11</v>
      </c>
      <c r="AU10" s="5" t="s">
        <v>12</v>
      </c>
      <c r="AV10" s="5" t="s">
        <v>13</v>
      </c>
      <c r="AW10" s="5" t="s">
        <v>14</v>
      </c>
    </row>
    <row r="11" spans="2:49">
      <c r="B11" s="10" t="s">
        <v>20</v>
      </c>
      <c r="C11" s="17"/>
      <c r="D11" s="17"/>
      <c r="E11" s="17"/>
      <c r="F11" s="17"/>
      <c r="G11" s="17"/>
      <c r="H11" s="17"/>
      <c r="I11" s="17"/>
      <c r="J11" s="17">
        <f t="shared" si="0"/>
        <v>0</v>
      </c>
      <c r="K11" s="10" t="s">
        <v>18</v>
      </c>
      <c r="L11" s="17"/>
      <c r="M11" s="17"/>
      <c r="N11" s="17"/>
      <c r="O11" s="17"/>
      <c r="P11" s="17"/>
      <c r="Q11" s="17"/>
      <c r="R11" s="17"/>
      <c r="S11" s="17">
        <f t="shared" ref="S11:S24" si="1">SUM(L11:R11)</f>
        <v>0</v>
      </c>
      <c r="T11" s="10"/>
      <c r="U11" s="13" t="s">
        <v>19</v>
      </c>
      <c r="V11" s="14">
        <v>12000</v>
      </c>
      <c r="W11" s="14">
        <v>3000</v>
      </c>
      <c r="X11" s="14">
        <v>0</v>
      </c>
      <c r="Y11" s="14">
        <v>0</v>
      </c>
      <c r="Z11" s="14">
        <v>120</v>
      </c>
      <c r="AA11" s="14">
        <v>25</v>
      </c>
      <c r="AB11" s="14">
        <v>10</v>
      </c>
      <c r="AC11" s="14">
        <f>SUM(U11:AA11)</f>
        <v>15145</v>
      </c>
      <c r="AE11" s="13" t="s">
        <v>19</v>
      </c>
      <c r="AF11" s="14">
        <v>12000</v>
      </c>
      <c r="AG11" s="14">
        <v>3000</v>
      </c>
      <c r="AH11" s="14">
        <v>0</v>
      </c>
      <c r="AI11" s="14">
        <v>0</v>
      </c>
      <c r="AJ11" s="14">
        <v>120</v>
      </c>
      <c r="AK11" s="14">
        <v>25</v>
      </c>
      <c r="AL11" s="14">
        <v>10</v>
      </c>
      <c r="AM11" s="14">
        <f>SUM(AE11:AK11)</f>
        <v>15145</v>
      </c>
      <c r="AO11" s="13" t="s">
        <v>19</v>
      </c>
      <c r="AP11" s="12">
        <v>11000</v>
      </c>
      <c r="AQ11" s="12">
        <v>4000</v>
      </c>
      <c r="AR11" s="12">
        <v>0</v>
      </c>
      <c r="AS11" s="12">
        <v>0</v>
      </c>
      <c r="AT11" s="12">
        <v>121</v>
      </c>
      <c r="AU11" s="12">
        <v>25</v>
      </c>
      <c r="AV11" s="12">
        <v>10</v>
      </c>
      <c r="AW11" s="12">
        <f>SUM(AO11:AU11)</f>
        <v>15146</v>
      </c>
    </row>
    <row r="12" spans="2:49">
      <c r="B12" s="10" t="s">
        <v>22</v>
      </c>
      <c r="C12" s="17"/>
      <c r="D12" s="17"/>
      <c r="E12" s="17"/>
      <c r="F12" s="17"/>
      <c r="G12" s="17"/>
      <c r="H12" s="17"/>
      <c r="I12" s="17"/>
      <c r="J12" s="17">
        <f t="shared" si="0"/>
        <v>0</v>
      </c>
      <c r="K12" s="10" t="s">
        <v>20</v>
      </c>
      <c r="L12" s="17"/>
      <c r="M12" s="17"/>
      <c r="N12" s="17"/>
      <c r="O12" s="17"/>
      <c r="P12" s="17"/>
      <c r="Q12" s="17"/>
      <c r="R12" s="17"/>
      <c r="S12" s="17">
        <f t="shared" si="1"/>
        <v>0</v>
      </c>
      <c r="T12" s="10"/>
      <c r="U12" s="15" t="s">
        <v>21</v>
      </c>
      <c r="V12" s="14">
        <v>100</v>
      </c>
      <c r="W12" s="14">
        <v>350</v>
      </c>
      <c r="X12" s="14">
        <v>250</v>
      </c>
      <c r="Y12" s="14">
        <v>500</v>
      </c>
      <c r="Z12" s="14">
        <v>0</v>
      </c>
      <c r="AA12" s="14">
        <v>250</v>
      </c>
      <c r="AB12" s="14">
        <v>0</v>
      </c>
      <c r="AC12" s="14">
        <f t="shared" ref="AC12:AC14" si="2">SUM(U12:AB12)</f>
        <v>1450</v>
      </c>
      <c r="AE12" s="15" t="s">
        <v>21</v>
      </c>
      <c r="AF12" s="14">
        <v>100</v>
      </c>
      <c r="AG12" s="14">
        <v>350</v>
      </c>
      <c r="AH12" s="14">
        <v>250</v>
      </c>
      <c r="AI12" s="14">
        <v>500</v>
      </c>
      <c r="AJ12" s="14">
        <v>0</v>
      </c>
      <c r="AK12" s="14">
        <v>250</v>
      </c>
      <c r="AL12" s="14">
        <v>0</v>
      </c>
      <c r="AM12" s="14">
        <f t="shared" ref="AM12:AM14" si="3">SUM(AE12:AL12)</f>
        <v>1450</v>
      </c>
      <c r="AO12" s="15" t="s">
        <v>21</v>
      </c>
      <c r="AP12" s="12">
        <v>100</v>
      </c>
      <c r="AQ12" s="12">
        <v>350</v>
      </c>
      <c r="AR12" s="12">
        <v>250</v>
      </c>
      <c r="AS12" s="12">
        <v>500</v>
      </c>
      <c r="AT12" s="12">
        <v>0</v>
      </c>
      <c r="AU12" s="12">
        <v>250</v>
      </c>
      <c r="AV12" s="12">
        <v>0</v>
      </c>
      <c r="AW12" s="12">
        <f t="shared" ref="AW12:AW25" si="4">SUM(AO12:AV12)</f>
        <v>1450</v>
      </c>
    </row>
    <row r="13" spans="2:49">
      <c r="B13" s="10" t="s">
        <v>24</v>
      </c>
      <c r="C13" s="17"/>
      <c r="D13" s="17"/>
      <c r="E13" s="17"/>
      <c r="F13" s="17"/>
      <c r="G13" s="17"/>
      <c r="H13" s="17"/>
      <c r="I13" s="17"/>
      <c r="J13" s="17">
        <f t="shared" si="0"/>
        <v>0</v>
      </c>
      <c r="K13" s="10" t="s">
        <v>22</v>
      </c>
      <c r="L13" s="17"/>
      <c r="M13" s="17"/>
      <c r="N13" s="17"/>
      <c r="O13" s="17"/>
      <c r="P13" s="17"/>
      <c r="Q13" s="17"/>
      <c r="R13" s="17"/>
      <c r="S13" s="17">
        <f t="shared" si="1"/>
        <v>0</v>
      </c>
      <c r="T13" s="10"/>
      <c r="U13" s="15" t="s">
        <v>23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f t="shared" si="2"/>
        <v>0</v>
      </c>
      <c r="AE13" s="15" t="s">
        <v>23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f t="shared" si="3"/>
        <v>0</v>
      </c>
      <c r="AO13" s="15" t="s">
        <v>23</v>
      </c>
      <c r="AP13" s="12">
        <v>674000</v>
      </c>
      <c r="AQ13" s="20">
        <v>4200</v>
      </c>
      <c r="AR13" s="12">
        <v>7400</v>
      </c>
      <c r="AS13" s="12">
        <v>0</v>
      </c>
      <c r="AT13" s="12">
        <v>0</v>
      </c>
      <c r="AU13" s="12">
        <v>45</v>
      </c>
      <c r="AV13" s="12">
        <v>91</v>
      </c>
      <c r="AW13" s="12">
        <f t="shared" si="4"/>
        <v>685736</v>
      </c>
    </row>
    <row r="14" spans="2:49">
      <c r="B14" s="10" t="s">
        <v>26</v>
      </c>
      <c r="C14" s="17">
        <v>49.658999999999999</v>
      </c>
      <c r="D14" s="17">
        <v>3</v>
      </c>
      <c r="E14" s="17">
        <v>2.4</v>
      </c>
      <c r="F14" s="17" t="s">
        <v>57</v>
      </c>
      <c r="G14" s="17">
        <v>2</v>
      </c>
      <c r="H14" s="17">
        <v>0</v>
      </c>
      <c r="I14" s="17">
        <v>0</v>
      </c>
      <c r="J14" s="17">
        <f t="shared" si="0"/>
        <v>57.058999999999997</v>
      </c>
      <c r="K14" s="10" t="s">
        <v>24</v>
      </c>
      <c r="L14" s="17"/>
      <c r="M14" s="17"/>
      <c r="N14" s="17"/>
      <c r="O14" s="17"/>
      <c r="P14" s="17"/>
      <c r="Q14" s="17"/>
      <c r="R14" s="17"/>
      <c r="S14" s="17">
        <f t="shared" si="1"/>
        <v>0</v>
      </c>
      <c r="T14" s="10"/>
      <c r="U14" s="15" t="s">
        <v>25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f t="shared" si="2"/>
        <v>0</v>
      </c>
      <c r="AE14" s="15" t="s">
        <v>25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f t="shared" si="3"/>
        <v>0</v>
      </c>
      <c r="AO14" s="15" t="s">
        <v>25</v>
      </c>
      <c r="AP14" s="18">
        <v>49.67</v>
      </c>
      <c r="AQ14" s="18">
        <v>3</v>
      </c>
      <c r="AR14" s="18">
        <v>2.4</v>
      </c>
      <c r="AS14" s="17" t="s">
        <v>57</v>
      </c>
      <c r="AT14" s="18">
        <v>2</v>
      </c>
      <c r="AU14" s="18">
        <v>0</v>
      </c>
      <c r="AV14" s="18">
        <v>0</v>
      </c>
      <c r="AW14" s="12">
        <f t="shared" si="4"/>
        <v>57.07</v>
      </c>
    </row>
    <row r="15" spans="2:49">
      <c r="B15" s="10" t="s">
        <v>28</v>
      </c>
      <c r="C15" s="17">
        <v>52.08</v>
      </c>
      <c r="D15" s="17">
        <v>4.8</v>
      </c>
      <c r="E15" s="17">
        <v>1.4</v>
      </c>
      <c r="F15" s="17"/>
      <c r="G15" s="17">
        <v>0.8</v>
      </c>
      <c r="H15" s="17">
        <v>0</v>
      </c>
      <c r="I15" s="17">
        <v>0.06</v>
      </c>
      <c r="J15" s="17">
        <f t="shared" si="0"/>
        <v>59.139999999999993</v>
      </c>
      <c r="K15" s="10" t="s">
        <v>26</v>
      </c>
      <c r="L15" s="17">
        <v>49.658999999999999</v>
      </c>
      <c r="M15" s="17">
        <v>3</v>
      </c>
      <c r="N15" s="17">
        <v>2.4</v>
      </c>
      <c r="O15" s="17" t="s">
        <v>57</v>
      </c>
      <c r="P15" s="17">
        <v>2</v>
      </c>
      <c r="Q15" s="17">
        <v>0</v>
      </c>
      <c r="R15" s="17">
        <v>0</v>
      </c>
      <c r="S15" s="17">
        <f t="shared" si="1"/>
        <v>57.058999999999997</v>
      </c>
      <c r="T15" s="10"/>
      <c r="U15" s="10" t="s">
        <v>27</v>
      </c>
      <c r="V15" s="14">
        <v>49659</v>
      </c>
      <c r="W15" s="14">
        <v>3000</v>
      </c>
      <c r="X15" s="14">
        <v>2400</v>
      </c>
      <c r="Y15" s="14">
        <v>500</v>
      </c>
      <c r="Z15" s="14">
        <v>2000</v>
      </c>
      <c r="AA15" s="14">
        <v>0</v>
      </c>
      <c r="AB15" s="14">
        <v>0</v>
      </c>
      <c r="AC15" s="14">
        <f t="shared" ref="AC15:AC17" si="5">SUM(U15:AA15)</f>
        <v>57559</v>
      </c>
      <c r="AE15" s="10" t="s">
        <v>27</v>
      </c>
      <c r="AF15" s="14">
        <v>49659</v>
      </c>
      <c r="AG15" s="14">
        <v>3000</v>
      </c>
      <c r="AH15" s="14">
        <v>2400</v>
      </c>
      <c r="AI15" s="14">
        <v>500</v>
      </c>
      <c r="AJ15" s="14">
        <v>2000</v>
      </c>
      <c r="AK15" s="14">
        <v>0</v>
      </c>
      <c r="AL15" s="14">
        <v>0</v>
      </c>
      <c r="AM15" s="14">
        <f t="shared" ref="AM15:AM18" si="6">SUM(AE15:AK15)</f>
        <v>57559</v>
      </c>
      <c r="AO15" s="10" t="s">
        <v>27</v>
      </c>
      <c r="AP15" s="12">
        <v>45600</v>
      </c>
      <c r="AQ15" s="12">
        <v>7000</v>
      </c>
      <c r="AR15" s="12">
        <v>2500</v>
      </c>
      <c r="AS15" s="12">
        <v>500</v>
      </c>
      <c r="AT15" s="12">
        <v>0</v>
      </c>
      <c r="AU15" s="12">
        <f>SUM(AP15:AS15)</f>
        <v>55600</v>
      </c>
      <c r="AV15" s="14"/>
      <c r="AW15" s="12">
        <f t="shared" si="4"/>
        <v>111200</v>
      </c>
    </row>
    <row r="16" spans="2:49">
      <c r="B16" s="10" t="s">
        <v>30</v>
      </c>
      <c r="C16" s="17">
        <v>200.6</v>
      </c>
      <c r="D16" s="17">
        <v>4.2</v>
      </c>
      <c r="E16" s="17"/>
      <c r="F16" s="17">
        <v>1.5</v>
      </c>
      <c r="G16" s="17"/>
      <c r="H16" s="17">
        <v>0.89</v>
      </c>
      <c r="I16" s="17">
        <v>0.23</v>
      </c>
      <c r="J16" s="17">
        <f t="shared" si="0"/>
        <v>207.41999999999996</v>
      </c>
      <c r="K16" s="10" t="s">
        <v>28</v>
      </c>
      <c r="L16" s="17">
        <v>52.08</v>
      </c>
      <c r="M16" s="17">
        <v>4.8</v>
      </c>
      <c r="N16" s="17">
        <v>1.4</v>
      </c>
      <c r="O16" s="17"/>
      <c r="P16" s="17">
        <v>0.8</v>
      </c>
      <c r="Q16" s="17">
        <v>0</v>
      </c>
      <c r="R16" s="17">
        <v>0.06</v>
      </c>
      <c r="S16" s="17">
        <f t="shared" si="1"/>
        <v>59.139999999999993</v>
      </c>
      <c r="T16" s="10"/>
      <c r="U16" s="10" t="s">
        <v>29</v>
      </c>
      <c r="V16" s="14">
        <v>52080</v>
      </c>
      <c r="W16" s="14">
        <v>4800</v>
      </c>
      <c r="X16" s="14">
        <v>1400</v>
      </c>
      <c r="Y16" s="14">
        <v>0</v>
      </c>
      <c r="Z16" s="14">
        <v>800</v>
      </c>
      <c r="AA16" s="14">
        <v>0</v>
      </c>
      <c r="AB16" s="14">
        <v>60</v>
      </c>
      <c r="AC16" s="14">
        <f t="shared" si="5"/>
        <v>59080</v>
      </c>
      <c r="AE16" s="10" t="s">
        <v>29</v>
      </c>
      <c r="AF16" s="12">
        <v>52080</v>
      </c>
      <c r="AG16" s="12">
        <v>4800</v>
      </c>
      <c r="AH16" s="12">
        <v>1400</v>
      </c>
      <c r="AI16" s="12">
        <v>0</v>
      </c>
      <c r="AJ16" s="12">
        <v>800</v>
      </c>
      <c r="AK16" s="12">
        <v>0</v>
      </c>
      <c r="AL16" s="12">
        <v>60</v>
      </c>
      <c r="AM16" s="12">
        <f t="shared" si="6"/>
        <v>59080</v>
      </c>
      <c r="AO16" s="10" t="s">
        <v>29</v>
      </c>
      <c r="AP16" s="12">
        <v>52080</v>
      </c>
      <c r="AQ16" s="12">
        <v>4800</v>
      </c>
      <c r="AR16" s="12">
        <v>1400</v>
      </c>
      <c r="AS16" s="12">
        <v>0</v>
      </c>
      <c r="AT16" s="12">
        <v>800</v>
      </c>
      <c r="AU16" s="12">
        <v>0</v>
      </c>
      <c r="AV16" s="12">
        <v>60</v>
      </c>
      <c r="AW16" s="12">
        <f t="shared" si="4"/>
        <v>59140</v>
      </c>
    </row>
    <row r="17" spans="2:49">
      <c r="B17" s="10" t="s">
        <v>32</v>
      </c>
      <c r="C17" s="17">
        <v>5080</v>
      </c>
      <c r="D17" s="17">
        <v>408</v>
      </c>
      <c r="E17" s="17"/>
      <c r="F17" s="17"/>
      <c r="G17" s="17"/>
      <c r="H17" s="17"/>
      <c r="I17" s="17"/>
      <c r="J17" s="17">
        <f t="shared" si="0"/>
        <v>5488</v>
      </c>
      <c r="K17" s="10" t="s">
        <v>30</v>
      </c>
      <c r="L17" s="17">
        <v>200.6</v>
      </c>
      <c r="M17" s="17">
        <v>4.2</v>
      </c>
      <c r="N17" s="17"/>
      <c r="O17" s="17">
        <v>1.5</v>
      </c>
      <c r="P17" s="17"/>
      <c r="Q17" s="17">
        <v>0.89</v>
      </c>
      <c r="R17" s="17">
        <v>0.23</v>
      </c>
      <c r="S17" s="17">
        <f t="shared" si="1"/>
        <v>207.41999999999996</v>
      </c>
      <c r="T17" s="10"/>
      <c r="U17" s="10" t="s">
        <v>31</v>
      </c>
      <c r="V17" s="14">
        <v>200600</v>
      </c>
      <c r="W17" s="14">
        <v>4200</v>
      </c>
      <c r="X17" s="14">
        <v>0</v>
      </c>
      <c r="Y17" s="14">
        <v>1500</v>
      </c>
      <c r="Z17" s="14">
        <v>0</v>
      </c>
      <c r="AA17" s="14">
        <v>890</v>
      </c>
      <c r="AB17" s="14">
        <v>230</v>
      </c>
      <c r="AC17" s="14">
        <f t="shared" si="5"/>
        <v>207190</v>
      </c>
      <c r="AE17" s="10" t="s">
        <v>31</v>
      </c>
      <c r="AF17" s="12">
        <v>200600</v>
      </c>
      <c r="AG17" s="12">
        <v>4200</v>
      </c>
      <c r="AH17" s="12">
        <v>0</v>
      </c>
      <c r="AI17" s="12">
        <v>1500</v>
      </c>
      <c r="AJ17" s="12">
        <v>0</v>
      </c>
      <c r="AK17" s="12">
        <v>890</v>
      </c>
      <c r="AL17" s="12">
        <v>230</v>
      </c>
      <c r="AM17" s="12">
        <f t="shared" si="6"/>
        <v>207190</v>
      </c>
      <c r="AO17" s="10" t="s">
        <v>31</v>
      </c>
      <c r="AP17" s="12">
        <v>936000</v>
      </c>
      <c r="AQ17" s="12">
        <v>3100</v>
      </c>
      <c r="AR17" s="12">
        <v>4900</v>
      </c>
      <c r="AS17" s="12">
        <v>2400</v>
      </c>
      <c r="AT17" s="12">
        <v>0</v>
      </c>
      <c r="AU17" s="12">
        <v>0</v>
      </c>
      <c r="AV17" s="12">
        <v>150</v>
      </c>
      <c r="AW17" s="12">
        <f t="shared" si="4"/>
        <v>946550</v>
      </c>
    </row>
    <row r="18" spans="2:49">
      <c r="B18" s="10" t="s">
        <v>34</v>
      </c>
      <c r="C18" s="17">
        <v>240000</v>
      </c>
      <c r="D18" s="17">
        <v>4000</v>
      </c>
      <c r="E18" s="17">
        <v>100</v>
      </c>
      <c r="F18" s="17">
        <v>25</v>
      </c>
      <c r="G18" s="17">
        <v>0</v>
      </c>
      <c r="H18" s="17">
        <v>0</v>
      </c>
      <c r="I18" s="17">
        <v>0</v>
      </c>
      <c r="J18" s="17">
        <f t="shared" si="0"/>
        <v>244125</v>
      </c>
      <c r="K18" s="10" t="s">
        <v>32</v>
      </c>
      <c r="L18" s="17">
        <v>5080</v>
      </c>
      <c r="M18" s="17">
        <v>408</v>
      </c>
      <c r="N18" s="17"/>
      <c r="O18" s="17"/>
      <c r="P18" s="17"/>
      <c r="Q18" s="17"/>
      <c r="R18" s="17"/>
      <c r="S18" s="17">
        <f t="shared" si="1"/>
        <v>5488</v>
      </c>
      <c r="T18" s="10"/>
      <c r="U18" s="10" t="s">
        <v>33</v>
      </c>
      <c r="V18" s="14">
        <v>5080</v>
      </c>
      <c r="W18" s="14">
        <v>408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f>SUM(U18:AB18)</f>
        <v>5488</v>
      </c>
      <c r="AE18" s="10" t="s">
        <v>33</v>
      </c>
      <c r="AF18" s="17">
        <v>5080</v>
      </c>
      <c r="AG18" s="17">
        <v>408</v>
      </c>
      <c r="AH18" s="14"/>
      <c r="AI18" s="14"/>
      <c r="AJ18" s="14"/>
      <c r="AK18" s="14"/>
      <c r="AL18" s="14"/>
      <c r="AM18" s="12">
        <f t="shared" si="6"/>
        <v>5488</v>
      </c>
      <c r="AO18" s="10" t="s">
        <v>33</v>
      </c>
      <c r="AP18" s="18">
        <v>480</v>
      </c>
      <c r="AQ18" s="18">
        <v>20</v>
      </c>
      <c r="AR18" s="14"/>
      <c r="AS18" s="12">
        <v>25</v>
      </c>
      <c r="AT18" s="14"/>
      <c r="AU18" s="14"/>
      <c r="AV18" s="14"/>
      <c r="AW18" s="12">
        <f t="shared" si="4"/>
        <v>525</v>
      </c>
    </row>
    <row r="19" spans="2:49">
      <c r="B19" s="10" t="s">
        <v>36</v>
      </c>
      <c r="C19" s="17"/>
      <c r="D19" s="17"/>
      <c r="E19" s="17"/>
      <c r="F19" s="17"/>
      <c r="G19" s="17"/>
      <c r="H19" s="17"/>
      <c r="I19" s="17"/>
      <c r="J19" s="17">
        <f t="shared" si="0"/>
        <v>0</v>
      </c>
      <c r="K19" s="10" t="s">
        <v>34</v>
      </c>
      <c r="L19" s="17">
        <v>240000</v>
      </c>
      <c r="M19" s="17">
        <v>4000</v>
      </c>
      <c r="N19" s="17">
        <v>100</v>
      </c>
      <c r="O19" s="17">
        <v>25</v>
      </c>
      <c r="P19" s="17">
        <v>0</v>
      </c>
      <c r="Q19" s="17">
        <v>0</v>
      </c>
      <c r="R19" s="17">
        <v>0</v>
      </c>
      <c r="S19" s="17">
        <f t="shared" si="1"/>
        <v>244125</v>
      </c>
      <c r="T19" s="10"/>
      <c r="U19" s="10" t="s">
        <v>35</v>
      </c>
      <c r="V19" s="14">
        <v>240000</v>
      </c>
      <c r="W19" s="14">
        <v>4000</v>
      </c>
      <c r="X19" s="14">
        <v>100</v>
      </c>
      <c r="Y19" s="14">
        <v>25</v>
      </c>
      <c r="Z19" s="14">
        <v>0</v>
      </c>
      <c r="AA19" s="14">
        <v>0</v>
      </c>
      <c r="AB19" s="14">
        <v>0</v>
      </c>
      <c r="AC19" s="14">
        <f>SUM(U19:AA19)</f>
        <v>244125</v>
      </c>
      <c r="AE19" s="10" t="s">
        <v>35</v>
      </c>
      <c r="AF19" s="14">
        <v>240000</v>
      </c>
      <c r="AG19" s="14">
        <v>4000</v>
      </c>
      <c r="AH19" s="14">
        <v>100</v>
      </c>
      <c r="AI19" s="14">
        <v>25</v>
      </c>
      <c r="AJ19" s="14"/>
      <c r="AK19" s="14"/>
      <c r="AL19" s="14"/>
      <c r="AM19" s="14">
        <v>244125</v>
      </c>
      <c r="AO19" s="10" t="s">
        <v>35</v>
      </c>
      <c r="AP19" s="14">
        <v>240000</v>
      </c>
      <c r="AQ19" s="14">
        <v>4000</v>
      </c>
      <c r="AR19" s="14">
        <v>100</v>
      </c>
      <c r="AS19" s="14">
        <v>25</v>
      </c>
      <c r="AT19" s="14"/>
      <c r="AU19" s="14"/>
      <c r="AV19" s="14"/>
      <c r="AW19" s="12">
        <f t="shared" si="4"/>
        <v>244125</v>
      </c>
    </row>
    <row r="20" spans="2:49">
      <c r="B20" s="10" t="s">
        <v>38</v>
      </c>
      <c r="C20" s="17"/>
      <c r="D20" s="17"/>
      <c r="E20" s="17"/>
      <c r="F20" s="17"/>
      <c r="G20" s="17"/>
      <c r="H20" s="17"/>
      <c r="I20" s="17"/>
      <c r="J20" s="17">
        <f t="shared" si="0"/>
        <v>0</v>
      </c>
      <c r="K20" s="10" t="s">
        <v>36</v>
      </c>
      <c r="L20" s="17"/>
      <c r="M20" s="17"/>
      <c r="N20" s="17"/>
      <c r="O20" s="17"/>
      <c r="P20" s="17"/>
      <c r="Q20" s="17"/>
      <c r="R20" s="17"/>
      <c r="S20" s="17">
        <f t="shared" si="1"/>
        <v>0</v>
      </c>
      <c r="T20" s="10"/>
      <c r="U20" s="10" t="s">
        <v>37</v>
      </c>
      <c r="V20" s="14">
        <v>203</v>
      </c>
      <c r="W20" s="14">
        <v>3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f>SUM(U20:AB20)</f>
        <v>206</v>
      </c>
      <c r="AE20" s="10" t="s">
        <v>37</v>
      </c>
      <c r="AF20" s="14">
        <v>203000</v>
      </c>
      <c r="AG20" s="14">
        <v>3500</v>
      </c>
      <c r="AH20" s="14">
        <v>1000</v>
      </c>
      <c r="AI20" s="14">
        <v>300</v>
      </c>
      <c r="AJ20" s="14" t="s">
        <v>10</v>
      </c>
      <c r="AK20" s="14" t="s">
        <v>10</v>
      </c>
      <c r="AL20" s="14" t="s">
        <v>10</v>
      </c>
      <c r="AM20" s="14" t="s">
        <v>58</v>
      </c>
      <c r="AO20" s="10" t="s">
        <v>37</v>
      </c>
      <c r="AP20" s="12">
        <v>203</v>
      </c>
      <c r="AQ20" s="14" t="s">
        <v>59</v>
      </c>
      <c r="AR20" s="12">
        <v>1</v>
      </c>
      <c r="AS20" s="12">
        <v>3</v>
      </c>
      <c r="AT20" s="14"/>
      <c r="AU20" s="14"/>
      <c r="AV20" s="14"/>
      <c r="AW20" s="12">
        <f t="shared" si="4"/>
        <v>207</v>
      </c>
    </row>
    <row r="21" spans="2:49">
      <c r="B21" s="10" t="s">
        <v>40</v>
      </c>
      <c r="C21" s="17">
        <v>399000</v>
      </c>
      <c r="D21" s="17">
        <v>35200</v>
      </c>
      <c r="E21" s="17"/>
      <c r="F21" s="17"/>
      <c r="G21" s="17"/>
      <c r="H21" s="17"/>
      <c r="I21" s="17"/>
      <c r="J21" s="17">
        <f t="shared" si="0"/>
        <v>434200</v>
      </c>
      <c r="K21" s="10" t="s">
        <v>38</v>
      </c>
      <c r="L21" s="17"/>
      <c r="M21" s="17"/>
      <c r="N21" s="17"/>
      <c r="O21" s="17"/>
      <c r="P21" s="17"/>
      <c r="Q21" s="17"/>
      <c r="R21" s="17"/>
      <c r="S21" s="17">
        <f t="shared" si="1"/>
        <v>0</v>
      </c>
      <c r="T21" s="10"/>
      <c r="U21" s="10" t="s">
        <v>39</v>
      </c>
      <c r="V21" s="14">
        <v>5000</v>
      </c>
      <c r="W21" s="14">
        <v>1000</v>
      </c>
      <c r="X21" s="14" t="s">
        <v>10</v>
      </c>
      <c r="Y21" s="14" t="s">
        <v>10</v>
      </c>
      <c r="Z21" s="14" t="s">
        <v>10</v>
      </c>
      <c r="AA21" s="14" t="s">
        <v>10</v>
      </c>
      <c r="AB21" s="14" t="s">
        <v>10</v>
      </c>
      <c r="AC21" s="14">
        <f>SUM(U21:AA21)</f>
        <v>6000</v>
      </c>
      <c r="AE21" s="10" t="s">
        <v>39</v>
      </c>
      <c r="AF21" s="14"/>
      <c r="AG21" s="14"/>
      <c r="AH21" s="14"/>
      <c r="AI21" s="14"/>
      <c r="AJ21" s="14"/>
      <c r="AK21" s="14"/>
      <c r="AL21" s="14"/>
      <c r="AM21" s="14"/>
      <c r="AO21" s="10" t="s">
        <v>39</v>
      </c>
      <c r="AP21" s="12">
        <v>987</v>
      </c>
      <c r="AQ21" s="12">
        <v>210</v>
      </c>
      <c r="AR21" s="12">
        <v>230</v>
      </c>
      <c r="AS21" s="14" t="s">
        <v>10</v>
      </c>
      <c r="AT21" s="14" t="s">
        <v>10</v>
      </c>
      <c r="AU21" s="14" t="s">
        <v>10</v>
      </c>
      <c r="AV21" s="14" t="s">
        <v>10</v>
      </c>
      <c r="AW21" s="12">
        <f t="shared" si="4"/>
        <v>1427</v>
      </c>
    </row>
    <row r="22" spans="2:49">
      <c r="B22" s="10" t="s">
        <v>42</v>
      </c>
      <c r="C22" s="17">
        <v>225</v>
      </c>
      <c r="D22" s="17"/>
      <c r="E22" s="17"/>
      <c r="F22" s="17"/>
      <c r="G22" s="17"/>
      <c r="H22" s="17"/>
      <c r="I22" s="17"/>
      <c r="J22" s="17">
        <f t="shared" si="0"/>
        <v>225</v>
      </c>
      <c r="K22" s="10" t="s">
        <v>40</v>
      </c>
      <c r="L22" s="17">
        <v>399000</v>
      </c>
      <c r="M22" s="17">
        <v>35200</v>
      </c>
      <c r="N22" s="17"/>
      <c r="O22" s="17"/>
      <c r="P22" s="17"/>
      <c r="Q22" s="17"/>
      <c r="R22" s="17"/>
      <c r="S22" s="17">
        <f t="shared" si="1"/>
        <v>434200</v>
      </c>
      <c r="T22" s="10"/>
      <c r="U22" s="10" t="s">
        <v>41</v>
      </c>
      <c r="V22" s="14">
        <v>399000</v>
      </c>
      <c r="W22" s="14">
        <v>352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f t="shared" ref="AC22:AC25" si="7">SUM(U22:AB22)</f>
        <v>399352</v>
      </c>
      <c r="AE22" s="10" t="s">
        <v>41</v>
      </c>
      <c r="AF22" s="14">
        <v>399000</v>
      </c>
      <c r="AG22" s="14">
        <v>352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f>SUM(AE22:AL22)</f>
        <v>399352</v>
      </c>
      <c r="AO22" s="10" t="s">
        <v>41</v>
      </c>
      <c r="AP22" s="12">
        <v>399000</v>
      </c>
      <c r="AQ22" s="12">
        <v>352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f t="shared" si="4"/>
        <v>399352</v>
      </c>
    </row>
    <row r="23" spans="2:49">
      <c r="B23" s="10" t="s">
        <v>44</v>
      </c>
      <c r="C23" s="17"/>
      <c r="D23" s="17"/>
      <c r="E23" s="17"/>
      <c r="F23" s="17"/>
      <c r="G23" s="17"/>
      <c r="H23" s="17"/>
      <c r="I23" s="17"/>
      <c r="J23" s="17">
        <f t="shared" si="0"/>
        <v>0</v>
      </c>
      <c r="K23" s="10" t="s">
        <v>42</v>
      </c>
      <c r="L23" s="17">
        <v>225</v>
      </c>
      <c r="M23" s="17"/>
      <c r="N23" s="17"/>
      <c r="O23" s="17"/>
      <c r="P23" s="17"/>
      <c r="Q23" s="17"/>
      <c r="R23" s="17"/>
      <c r="S23" s="17">
        <f t="shared" si="1"/>
        <v>225</v>
      </c>
      <c r="T23" s="10"/>
      <c r="U23" s="10" t="s">
        <v>43</v>
      </c>
      <c r="V23" s="14">
        <v>225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f t="shared" si="7"/>
        <v>225</v>
      </c>
      <c r="AE23" s="10" t="s">
        <v>43</v>
      </c>
      <c r="AF23" s="14">
        <v>225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225</v>
      </c>
      <c r="AO23" s="10" t="s">
        <v>43</v>
      </c>
      <c r="AP23" s="12">
        <v>567000</v>
      </c>
      <c r="AQ23" s="12">
        <v>400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f t="shared" si="4"/>
        <v>567400</v>
      </c>
    </row>
    <row r="24" spans="2:49">
      <c r="B24" s="11" t="s">
        <v>46</v>
      </c>
      <c r="C24" s="12">
        <v>47000</v>
      </c>
      <c r="D24" s="12">
        <v>3000</v>
      </c>
      <c r="E24" s="12">
        <v>3000</v>
      </c>
      <c r="F24" s="12">
        <v>700</v>
      </c>
      <c r="G24" s="12">
        <v>700</v>
      </c>
      <c r="H24" s="12">
        <v>300</v>
      </c>
      <c r="I24" s="12">
        <v>100</v>
      </c>
      <c r="J24" s="12">
        <f>SUM(B24:I24)</f>
        <v>54800</v>
      </c>
      <c r="K24" s="10" t="s">
        <v>44</v>
      </c>
      <c r="L24" s="17"/>
      <c r="M24" s="17"/>
      <c r="N24" s="17"/>
      <c r="O24" s="17"/>
      <c r="P24" s="17"/>
      <c r="Q24" s="17"/>
      <c r="R24" s="17"/>
      <c r="S24" s="17">
        <f t="shared" si="1"/>
        <v>0</v>
      </c>
      <c r="T24" s="10"/>
      <c r="U24" s="10" t="s">
        <v>45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f t="shared" si="7"/>
        <v>0</v>
      </c>
      <c r="AE24" s="10" t="s">
        <v>45</v>
      </c>
      <c r="AF24" s="14"/>
      <c r="AG24" s="14"/>
      <c r="AH24" s="14"/>
      <c r="AI24" s="14"/>
      <c r="AJ24" s="14"/>
      <c r="AK24" s="14"/>
      <c r="AL24" s="14"/>
      <c r="AM24" s="14"/>
      <c r="AO24" s="10" t="s">
        <v>45</v>
      </c>
      <c r="AP24" s="12">
        <v>370</v>
      </c>
      <c r="AQ24" s="12">
        <v>10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f t="shared" si="4"/>
        <v>380</v>
      </c>
    </row>
    <row r="25" spans="2:49">
      <c r="B25" s="7" t="s">
        <v>4</v>
      </c>
      <c r="C25" s="19">
        <f t="shared" ref="C25:J25" si="8">SUM(C10:C24)</f>
        <v>691607.33900000004</v>
      </c>
      <c r="D25" s="19">
        <f t="shared" si="8"/>
        <v>42620</v>
      </c>
      <c r="E25" s="19">
        <f t="shared" si="8"/>
        <v>3103.8</v>
      </c>
      <c r="F25" s="19">
        <f t="shared" si="8"/>
        <v>726.5</v>
      </c>
      <c r="G25" s="19">
        <f t="shared" si="8"/>
        <v>702.8</v>
      </c>
      <c r="H25" s="19">
        <f t="shared" si="8"/>
        <v>300.89</v>
      </c>
      <c r="I25" s="19">
        <f t="shared" si="8"/>
        <v>100.29</v>
      </c>
      <c r="J25" s="19">
        <f t="shared" si="8"/>
        <v>739161.61899999995</v>
      </c>
      <c r="K25" s="11" t="s">
        <v>46</v>
      </c>
      <c r="L25" s="12">
        <v>47000</v>
      </c>
      <c r="M25" s="12">
        <v>3000</v>
      </c>
      <c r="N25" s="12">
        <v>3000</v>
      </c>
      <c r="O25" s="12">
        <v>700</v>
      </c>
      <c r="P25" s="12">
        <v>700</v>
      </c>
      <c r="Q25" s="12">
        <v>300</v>
      </c>
      <c r="R25" s="12">
        <v>100</v>
      </c>
      <c r="S25" s="12">
        <f>SUM(K25:R25)</f>
        <v>54800</v>
      </c>
      <c r="T25" s="10"/>
      <c r="U25" s="10" t="s">
        <v>47</v>
      </c>
      <c r="V25" s="12">
        <v>47000</v>
      </c>
      <c r="W25" s="12">
        <v>3000</v>
      </c>
      <c r="X25" s="12">
        <v>3000</v>
      </c>
      <c r="Y25" s="12">
        <v>700</v>
      </c>
      <c r="Z25" s="12">
        <v>700</v>
      </c>
      <c r="AA25" s="12">
        <v>300</v>
      </c>
      <c r="AB25" s="12">
        <v>100</v>
      </c>
      <c r="AC25" s="12">
        <f t="shared" si="7"/>
        <v>54800</v>
      </c>
      <c r="AE25" s="10" t="s">
        <v>47</v>
      </c>
      <c r="AF25" s="12">
        <v>47000</v>
      </c>
      <c r="AG25" s="12">
        <v>3000</v>
      </c>
      <c r="AH25" s="12">
        <v>3000</v>
      </c>
      <c r="AI25" s="12">
        <v>700</v>
      </c>
      <c r="AJ25" s="12">
        <v>700</v>
      </c>
      <c r="AK25" s="12">
        <v>300</v>
      </c>
      <c r="AL25" s="12">
        <v>100</v>
      </c>
      <c r="AM25" s="12">
        <f>SUM(AE25:AL25)</f>
        <v>54800</v>
      </c>
      <c r="AO25" s="10" t="s">
        <v>47</v>
      </c>
      <c r="AP25" s="12">
        <v>47000</v>
      </c>
      <c r="AQ25" s="12">
        <v>3000</v>
      </c>
      <c r="AR25" s="12">
        <v>3000</v>
      </c>
      <c r="AS25" s="12">
        <v>700</v>
      </c>
      <c r="AT25" s="12">
        <v>700</v>
      </c>
      <c r="AU25" s="12">
        <v>300</v>
      </c>
      <c r="AV25" s="12">
        <v>100</v>
      </c>
      <c r="AW25" s="12">
        <f t="shared" si="4"/>
        <v>54800</v>
      </c>
    </row>
    <row r="26" spans="2:49">
      <c r="B26" s="8">
        <v>2021</v>
      </c>
      <c r="C26" s="10"/>
      <c r="D26" s="10"/>
      <c r="E26" s="10"/>
      <c r="F26" s="10"/>
      <c r="G26" s="10"/>
      <c r="H26" s="10"/>
      <c r="I26" s="10"/>
      <c r="J26" s="10"/>
      <c r="K26" s="7" t="s">
        <v>4</v>
      </c>
      <c r="L26" s="19">
        <f t="shared" ref="L26:S26" si="9">SUM(L11:L25)</f>
        <v>691607.33900000004</v>
      </c>
      <c r="M26" s="19">
        <f t="shared" si="9"/>
        <v>42620</v>
      </c>
      <c r="N26" s="19">
        <f t="shared" si="9"/>
        <v>3103.8</v>
      </c>
      <c r="O26" s="19">
        <f t="shared" si="9"/>
        <v>726.5</v>
      </c>
      <c r="P26" s="19">
        <f t="shared" si="9"/>
        <v>702.8</v>
      </c>
      <c r="Q26" s="19">
        <f t="shared" si="9"/>
        <v>300.89</v>
      </c>
      <c r="R26" s="19">
        <f t="shared" si="9"/>
        <v>100.29</v>
      </c>
      <c r="S26" s="19">
        <f t="shared" si="9"/>
        <v>739161.61899999995</v>
      </c>
      <c r="T26" s="10"/>
      <c r="U26" s="7" t="s">
        <v>4</v>
      </c>
      <c r="V26" s="16">
        <f t="shared" ref="V26:AC26" si="10">SUM(V11:V25)</f>
        <v>1010947</v>
      </c>
      <c r="W26" s="16">
        <f t="shared" si="10"/>
        <v>24113</v>
      </c>
      <c r="X26" s="16">
        <f t="shared" si="10"/>
        <v>7150</v>
      </c>
      <c r="Y26" s="16">
        <f t="shared" si="10"/>
        <v>3225</v>
      </c>
      <c r="Z26" s="16">
        <f t="shared" si="10"/>
        <v>3620</v>
      </c>
      <c r="AA26" s="16">
        <f t="shared" si="10"/>
        <v>1465</v>
      </c>
      <c r="AB26" s="16">
        <f t="shared" si="10"/>
        <v>400</v>
      </c>
      <c r="AC26" s="16">
        <f t="shared" si="10"/>
        <v>1050620</v>
      </c>
      <c r="AE26" s="7" t="s">
        <v>4</v>
      </c>
      <c r="AF26" s="16">
        <f t="shared" ref="AF26:AM26" si="11">SUM(AF11:AF25)</f>
        <v>1208744</v>
      </c>
      <c r="AG26" s="16">
        <f t="shared" si="11"/>
        <v>26610</v>
      </c>
      <c r="AH26" s="16">
        <f t="shared" si="11"/>
        <v>8150</v>
      </c>
      <c r="AI26" s="16">
        <f t="shared" si="11"/>
        <v>3525</v>
      </c>
      <c r="AJ26" s="16">
        <f t="shared" si="11"/>
        <v>3620</v>
      </c>
      <c r="AK26" s="16">
        <f t="shared" si="11"/>
        <v>1465</v>
      </c>
      <c r="AL26" s="16">
        <f t="shared" si="11"/>
        <v>400</v>
      </c>
      <c r="AM26" s="16">
        <f t="shared" si="11"/>
        <v>1044414</v>
      </c>
      <c r="AO26" s="7" t="s">
        <v>4</v>
      </c>
      <c r="AP26" s="16">
        <f t="shared" ref="AP26:AW26" si="12">SUM(AP11:AP25)</f>
        <v>2973869.67</v>
      </c>
      <c r="AQ26" s="16">
        <f t="shared" si="12"/>
        <v>31445</v>
      </c>
      <c r="AR26" s="16">
        <f t="shared" si="12"/>
        <v>19783.400000000001</v>
      </c>
      <c r="AS26" s="16">
        <f t="shared" si="12"/>
        <v>4153</v>
      </c>
      <c r="AT26" s="16">
        <f t="shared" si="12"/>
        <v>1623</v>
      </c>
      <c r="AU26" s="16">
        <f t="shared" si="12"/>
        <v>56220</v>
      </c>
      <c r="AV26" s="16">
        <f t="shared" si="12"/>
        <v>411</v>
      </c>
      <c r="AW26" s="16">
        <f t="shared" si="12"/>
        <v>3087495.07</v>
      </c>
    </row>
  </sheetData>
  <mergeCells count="15">
    <mergeCell ref="AW8:AW9"/>
    <mergeCell ref="AC8:AC9"/>
    <mergeCell ref="AE8:AE9"/>
    <mergeCell ref="AF8:AL8"/>
    <mergeCell ref="AM8:AM9"/>
    <mergeCell ref="AO8:AO9"/>
    <mergeCell ref="AP8:AV8"/>
    <mergeCell ref="C7:I7"/>
    <mergeCell ref="K8:K9"/>
    <mergeCell ref="L8:R8"/>
    <mergeCell ref="S8:S9"/>
    <mergeCell ref="U8:U9"/>
    <mergeCell ref="V8:AB8"/>
    <mergeCell ref="B7:B8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2026-04-27T01:04:22Z</dcterms:modified>
</cp:coreProperties>
</file>