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B762B1EF-6757-4042-9B72-7310531B3D30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F22" i="1"/>
  <c r="D22" i="1"/>
  <c r="C22" i="1"/>
  <c r="Q21" i="1"/>
  <c r="L21" i="1"/>
  <c r="E21" i="1"/>
  <c r="Q20" i="1"/>
  <c r="L20" i="1"/>
  <c r="E20" i="1"/>
  <c r="Q19" i="1"/>
  <c r="L19" i="1"/>
  <c r="E19" i="1"/>
  <c r="Q18" i="1"/>
  <c r="L18" i="1"/>
  <c r="E18" i="1"/>
  <c r="Q17" i="1"/>
  <c r="L17" i="1"/>
  <c r="E17" i="1"/>
  <c r="Q16" i="1"/>
  <c r="L16" i="1"/>
  <c r="E16" i="1"/>
  <c r="Q15" i="1"/>
  <c r="L15" i="1"/>
  <c r="E15" i="1"/>
  <c r="Q14" i="1"/>
  <c r="L14" i="1"/>
  <c r="E14" i="1"/>
  <c r="Q13" i="1"/>
  <c r="L13" i="1"/>
  <c r="E13" i="1"/>
  <c r="Q12" i="1"/>
  <c r="L12" i="1"/>
  <c r="E12" i="1"/>
  <c r="Q11" i="1"/>
  <c r="L11" i="1"/>
  <c r="E11" i="1"/>
  <c r="Q10" i="1"/>
  <c r="L10" i="1"/>
  <c r="E10" i="1"/>
  <c r="Q9" i="1"/>
  <c r="L9" i="1"/>
  <c r="E9" i="1"/>
  <c r="E22" i="1" s="1"/>
  <c r="Q8" i="1"/>
  <c r="L8" i="1"/>
  <c r="E8" i="1"/>
  <c r="Q7" i="1"/>
  <c r="L7" i="1"/>
  <c r="L22" i="1" s="1"/>
  <c r="E7" i="1"/>
</calcChain>
</file>

<file path=xl/sharedStrings.xml><?xml version="1.0" encoding="utf-8"?>
<sst xmlns="http://schemas.openxmlformats.org/spreadsheetml/2006/main" count="83" uniqueCount="28">
  <si>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</si>
  <si>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</si>
  <si>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</si>
  <si>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</si>
  <si>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</si>
  <si>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</si>
  <si>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</si>
  <si>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</si>
  <si>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</si>
  <si>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</si>
  <si>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</si>
  <si>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</si>
  <si>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</si>
  <si>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</si>
  <si>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</si>
  <si>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</si>
  <si>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</si>
  <si>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</si>
  <si>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</si>
  <si>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</si>
  <si>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</si>
  <si>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Tahun 2025</t>
  </si>
  <si>
    <t>Tunggoro</t>
  </si>
  <si>
    <t>Tabel : 5.1  Luas Lahan Pertanian Menurut Jenis Tanah dan Desa di</t>
  </si>
  <si>
    <t>Lahan Sawah</t>
  </si>
  <si>
    <t>Lahan Bukan Sawah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</si>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</sst>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9" formatCode="_(* #,##0.00_);_(* \(#,##0.00\);_(* &quot;-&quot;_);_(@_)"/>
    <numFmt numFmtId="170" formatCode="_-* #,##0_-;\-* #,##0_-;_-* &quot;-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0" fillId="2" borderId="3" xfId="0" applyFill="1" applyBorder="1"/>
    <xf numFmtId="169" fontId="3" fillId="0" borderId="0" xfId="1" applyNumberFormat="1" applyFont="1"/>
    <xf numFmtId="0" fontId="2" fillId="2" borderId="3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3" fontId="3" fillId="0" borderId="0" xfId="0" applyNumberFormat="1" applyFont="1"/>
    <xf numFmtId="170" fontId="3" fillId="0" borderId="0" xfId="0" applyNumberFormat="1" applyFont="1"/>
    <xf numFmtId="169" fontId="4" fillId="0" borderId="0" xfId="1" applyNumberFormat="1" applyFont="1"/>
    <xf numFmtId="0" fontId="3" fillId="2" borderId="0" xfId="0" applyFont="1" applyFill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169" fontId="3" fillId="3" borderId="0" xfId="1" applyNumberFormat="1" applyFont="1" applyFill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9" fontId="3" fillId="0" borderId="2" xfId="1" applyNumberFormat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Q26"/>
  <sheetViews>
    <sheetView tabSelected="1" topLeftCell="H1" workbookViewId="0">
      <selection activeCell="B2" sqref="B2:Q26"/>
    </sheetView>
  </sheetViews>
  <sheetFormatPr defaultRowHeight="14.4" x14ac:dyDescent="0.3"/>
  <cols>
    <col min="2" max="2" width="20.88671875" customWidth="1"/>
    <col min="4" max="4" width="11.44140625" bestFit="1" customWidth="1"/>
    <col min="5" max="5" width="10.44140625" bestFit="1" customWidth="1"/>
    <col min="6" max="6" width="11.33203125" bestFit="1" customWidth="1"/>
    <col min="9" max="9" width="19.44140625" customWidth="1"/>
    <col min="14" max="14" width="18.6640625" customWidth="1"/>
  </cols>
  <sheetData>
    <row r="2" spans="2:17" ht="14.4" customHeight="1" x14ac:dyDescent="0.3">
      <c r="B2" s="1" t="s">
        <v>23</v>
      </c>
      <c r="C2" s="1"/>
      <c r="D2" s="1"/>
      <c r="E2" s="1"/>
      <c r="F2" s="1"/>
      <c r="G2" s="1"/>
      <c r="H2" s="1"/>
      <c r="I2" s="1" t="s">
        <v>23</v>
      </c>
      <c r="J2" s="1"/>
      <c r="K2" s="1"/>
      <c r="L2" s="1"/>
      <c r="M2" s="1"/>
      <c r="N2" s="1" t="s">
        <v>23</v>
      </c>
      <c r="O2" s="1"/>
      <c r="P2" s="1"/>
      <c r="Q2" s="1"/>
    </row>
    <row r="3" spans="2:17" x14ac:dyDescent="0.3">
      <c r="B3" s="1" t="s">
        <v>0</v>
      </c>
      <c r="C3" s="1"/>
      <c r="D3" s="1"/>
      <c r="E3" s="1"/>
      <c r="F3" s="1"/>
      <c r="G3" s="1"/>
      <c r="H3" s="1"/>
      <c r="I3" s="1" t="s">
        <v>0</v>
      </c>
      <c r="J3" s="1"/>
      <c r="K3" s="1"/>
      <c r="L3" s="1"/>
      <c r="M3" s="1"/>
      <c r="N3" s="1" t="s">
        <v>0</v>
      </c>
      <c r="O3" s="1"/>
      <c r="P3" s="1"/>
      <c r="Q3" s="1"/>
    </row>
    <row r="4" spans="2:17" x14ac:dyDescent="0.3">
      <c r="B4" s="2" t="s">
        <v>26</v>
      </c>
      <c r="C4" s="1"/>
      <c r="D4" s="1"/>
      <c r="E4" s="1"/>
      <c r="F4" s="1"/>
      <c r="G4" s="1"/>
      <c r="H4" s="1"/>
      <c r="I4" s="2" t="s">
        <v>27</v>
      </c>
      <c r="J4" s="1"/>
      <c r="K4" s="1"/>
      <c r="L4" s="1"/>
      <c r="M4" s="1"/>
      <c r="N4" s="2" t="s">
        <v>21</v>
      </c>
      <c r="O4" s="1"/>
      <c r="P4" s="1"/>
      <c r="Q4" s="1"/>
    </row>
    <row r="5" spans="2:17" ht="14.4" customHeight="1" x14ac:dyDescent="0.3">
      <c r="B5" s="3" t="s">
        <v>1</v>
      </c>
      <c r="C5" s="4" t="s">
        <v>24</v>
      </c>
      <c r="D5" s="4" t="s">
        <v>25</v>
      </c>
      <c r="E5" s="5" t="s">
        <v>20</v>
      </c>
      <c r="F5" s="4" t="s">
        <v>24</v>
      </c>
      <c r="G5" s="1"/>
      <c r="H5" s="1"/>
      <c r="I5" s="3" t="s">
        <v>1</v>
      </c>
      <c r="J5" s="4" t="s">
        <v>24</v>
      </c>
      <c r="K5" s="4" t="s">
        <v>25</v>
      </c>
      <c r="L5" s="5" t="s">
        <v>20</v>
      </c>
      <c r="M5" s="1"/>
      <c r="N5" s="3" t="s">
        <v>1</v>
      </c>
      <c r="O5" s="4" t="s">
        <v>24</v>
      </c>
      <c r="P5" s="4" t="s">
        <v>25</v>
      </c>
      <c r="Q5" s="5" t="s">
        <v>20</v>
      </c>
    </row>
    <row r="6" spans="2:17" x14ac:dyDescent="0.3">
      <c r="B6" s="6" t="s">
        <v>2</v>
      </c>
      <c r="C6" s="7" t="s">
        <v>3</v>
      </c>
      <c r="D6" s="7" t="s">
        <v>4</v>
      </c>
      <c r="E6" s="7" t="s">
        <v>5</v>
      </c>
      <c r="F6" s="7" t="s">
        <v>3</v>
      </c>
      <c r="G6" s="1"/>
      <c r="H6" s="1"/>
      <c r="I6" s="6" t="s">
        <v>2</v>
      </c>
      <c r="J6" s="7" t="s">
        <v>3</v>
      </c>
      <c r="K6" s="7" t="s">
        <v>4</v>
      </c>
      <c r="L6" s="7" t="s">
        <v>5</v>
      </c>
      <c r="M6" s="1"/>
      <c r="N6" s="6" t="s">
        <v>2</v>
      </c>
      <c r="O6" s="7" t="s">
        <v>3</v>
      </c>
      <c r="P6" s="7" t="s">
        <v>4</v>
      </c>
      <c r="Q6" s="7" t="s">
        <v>5</v>
      </c>
    </row>
    <row r="7" spans="2:17" x14ac:dyDescent="0.3">
      <c r="B7" s="1" t="s">
        <v>6</v>
      </c>
      <c r="C7" s="1">
        <v>0</v>
      </c>
      <c r="D7" s="1">
        <v>0</v>
      </c>
      <c r="E7" s="1">
        <f t="shared" ref="E7:E21" si="0">C7+D7</f>
        <v>0</v>
      </c>
      <c r="F7" s="1">
        <v>0</v>
      </c>
      <c r="G7" s="1"/>
      <c r="H7" s="1"/>
      <c r="I7" s="8" t="s">
        <v>6</v>
      </c>
      <c r="J7" s="9">
        <v>23.78</v>
      </c>
      <c r="K7" s="9">
        <v>115.42</v>
      </c>
      <c r="L7" s="9">
        <f>SUM(J7:K7)</f>
        <v>139.19999999999999</v>
      </c>
      <c r="M7" s="1"/>
      <c r="N7" s="10" t="s">
        <v>6</v>
      </c>
      <c r="O7" s="9">
        <v>23.78</v>
      </c>
      <c r="P7" s="9">
        <v>115.42</v>
      </c>
      <c r="Q7" s="9">
        <f>SUM(O7:P7)</f>
        <v>139.19999999999999</v>
      </c>
    </row>
    <row r="8" spans="2:17" x14ac:dyDescent="0.3">
      <c r="B8" s="1" t="s">
        <v>7</v>
      </c>
      <c r="C8" s="1">
        <v>0</v>
      </c>
      <c r="D8" s="1">
        <v>0</v>
      </c>
      <c r="E8" s="1">
        <f t="shared" si="0"/>
        <v>0</v>
      </c>
      <c r="F8" s="1">
        <v>0</v>
      </c>
      <c r="G8" s="1"/>
      <c r="H8" s="1"/>
      <c r="I8" s="11" t="s">
        <v>7</v>
      </c>
      <c r="J8" s="9">
        <v>150</v>
      </c>
      <c r="K8" s="9">
        <v>0</v>
      </c>
      <c r="L8" s="9">
        <f t="shared" ref="L8:L21" si="1">SUM(J8:K8)</f>
        <v>150</v>
      </c>
      <c r="M8" s="1"/>
      <c r="N8" s="12" t="s">
        <v>7</v>
      </c>
      <c r="O8" s="9">
        <v>2.5</v>
      </c>
      <c r="P8" s="9">
        <v>135.13200000000001</v>
      </c>
      <c r="Q8" s="9">
        <f t="shared" ref="Q8:Q9" si="2">SUM(O8:P8)</f>
        <v>137.63200000000001</v>
      </c>
    </row>
    <row r="9" spans="2:17" x14ac:dyDescent="0.3">
      <c r="B9" s="1" t="s">
        <v>8</v>
      </c>
      <c r="C9" s="1">
        <v>65</v>
      </c>
      <c r="D9" s="1">
        <v>81</v>
      </c>
      <c r="E9" s="1">
        <f t="shared" si="0"/>
        <v>146</v>
      </c>
      <c r="F9" s="1">
        <v>97</v>
      </c>
      <c r="G9" s="1"/>
      <c r="H9" s="1"/>
      <c r="I9" s="11" t="s">
        <v>8</v>
      </c>
      <c r="J9" s="9">
        <v>65</v>
      </c>
      <c r="K9" s="9">
        <v>81</v>
      </c>
      <c r="L9" s="9">
        <f t="shared" si="1"/>
        <v>146</v>
      </c>
      <c r="M9" s="1"/>
      <c r="N9" s="12" t="s">
        <v>8</v>
      </c>
      <c r="O9" s="9">
        <v>60</v>
      </c>
      <c r="P9" s="9">
        <v>81</v>
      </c>
      <c r="Q9" s="9">
        <f t="shared" si="2"/>
        <v>141</v>
      </c>
    </row>
    <row r="10" spans="2:17" x14ac:dyDescent="0.3">
      <c r="B10" s="1" t="s">
        <v>9</v>
      </c>
      <c r="C10" s="1">
        <v>9.4760000000000009</v>
      </c>
      <c r="D10" s="1">
        <v>7.734</v>
      </c>
      <c r="E10" s="1">
        <f t="shared" si="0"/>
        <v>17.21</v>
      </c>
      <c r="F10" s="1">
        <v>5.992</v>
      </c>
      <c r="G10" s="1"/>
      <c r="H10" s="1"/>
      <c r="I10" s="11" t="s">
        <v>9</v>
      </c>
      <c r="J10" s="9">
        <v>45</v>
      </c>
      <c r="K10" s="9">
        <v>110</v>
      </c>
      <c r="L10" s="9">
        <f t="shared" si="1"/>
        <v>155</v>
      </c>
      <c r="M10" s="1"/>
      <c r="N10" s="12" t="s">
        <v>9</v>
      </c>
      <c r="O10" s="13">
        <v>45000</v>
      </c>
      <c r="P10" s="13">
        <v>110000</v>
      </c>
      <c r="Q10" s="13">
        <f>O10+P10</f>
        <v>155000</v>
      </c>
    </row>
    <row r="11" spans="2:17" x14ac:dyDescent="0.3">
      <c r="B11" s="1" t="s">
        <v>10</v>
      </c>
      <c r="C11" s="1">
        <v>8.4329999999999998</v>
      </c>
      <c r="D11" s="1">
        <v>171.13</v>
      </c>
      <c r="E11" s="1">
        <f t="shared" si="0"/>
        <v>179.56299999999999</v>
      </c>
      <c r="F11" s="1">
        <v>333.827</v>
      </c>
      <c r="G11" s="1"/>
      <c r="H11" s="1"/>
      <c r="I11" s="11" t="s">
        <v>10</v>
      </c>
      <c r="J11" s="9">
        <v>0</v>
      </c>
      <c r="K11" s="9">
        <v>0</v>
      </c>
      <c r="L11" s="9">
        <f t="shared" si="1"/>
        <v>0</v>
      </c>
      <c r="M11" s="1"/>
      <c r="N11" s="12" t="s">
        <v>10</v>
      </c>
      <c r="O11" s="9">
        <v>0</v>
      </c>
      <c r="P11" s="9">
        <v>0</v>
      </c>
      <c r="Q11" s="9">
        <f t="shared" ref="Q11" si="3">SUM(O11:P11)</f>
        <v>0</v>
      </c>
    </row>
    <row r="12" spans="2:17" x14ac:dyDescent="0.3">
      <c r="B12" s="1" t="s">
        <v>11</v>
      </c>
      <c r="C12" s="1"/>
      <c r="D12" s="1"/>
      <c r="E12" s="1">
        <f t="shared" si="0"/>
        <v>0</v>
      </c>
      <c r="F12" s="1"/>
      <c r="G12" s="1"/>
      <c r="H12" s="1"/>
      <c r="I12" s="11" t="s">
        <v>11</v>
      </c>
      <c r="J12" s="9"/>
      <c r="K12" s="9"/>
      <c r="L12" s="9">
        <f t="shared" si="1"/>
        <v>0</v>
      </c>
      <c r="M12" s="1"/>
      <c r="N12" s="12" t="s">
        <v>11</v>
      </c>
      <c r="O12" s="13">
        <v>5</v>
      </c>
      <c r="P12" s="13">
        <v>95</v>
      </c>
      <c r="Q12" s="13">
        <f>O12+P12</f>
        <v>100</v>
      </c>
    </row>
    <row r="13" spans="2:17" x14ac:dyDescent="0.3">
      <c r="B13" s="1" t="s">
        <v>12</v>
      </c>
      <c r="C13" s="1">
        <v>19</v>
      </c>
      <c r="D13" s="1">
        <v>93</v>
      </c>
      <c r="E13" s="1">
        <f t="shared" si="0"/>
        <v>112</v>
      </c>
      <c r="F13" s="1">
        <v>167</v>
      </c>
      <c r="G13" s="1"/>
      <c r="H13" s="1"/>
      <c r="I13" s="11" t="s">
        <v>12</v>
      </c>
      <c r="J13" s="9">
        <v>18</v>
      </c>
      <c r="K13" s="9">
        <v>93</v>
      </c>
      <c r="L13" s="9">
        <f t="shared" si="1"/>
        <v>111</v>
      </c>
      <c r="M13" s="1"/>
      <c r="N13" s="12" t="s">
        <v>12</v>
      </c>
      <c r="O13" s="9">
        <v>18</v>
      </c>
      <c r="P13" s="9">
        <v>93</v>
      </c>
      <c r="Q13" s="9">
        <f t="shared" ref="Q13:Q17" si="4">SUM(O13:P13)</f>
        <v>111</v>
      </c>
    </row>
    <row r="14" spans="2:17" x14ac:dyDescent="0.3">
      <c r="B14" s="1" t="s">
        <v>13</v>
      </c>
      <c r="C14" s="1">
        <v>83</v>
      </c>
      <c r="D14" s="1">
        <v>274</v>
      </c>
      <c r="E14" s="1">
        <f t="shared" si="0"/>
        <v>357</v>
      </c>
      <c r="F14" s="1">
        <v>465</v>
      </c>
      <c r="G14" s="1"/>
      <c r="H14" s="1"/>
      <c r="I14" s="11" t="s">
        <v>13</v>
      </c>
      <c r="J14" s="9">
        <v>50</v>
      </c>
      <c r="K14" s="9">
        <v>241</v>
      </c>
      <c r="L14" s="9">
        <f t="shared" si="1"/>
        <v>291</v>
      </c>
      <c r="M14" s="1"/>
      <c r="N14" s="12" t="s">
        <v>13</v>
      </c>
      <c r="O14" s="9">
        <v>50</v>
      </c>
      <c r="P14" s="9">
        <v>241</v>
      </c>
      <c r="Q14" s="9">
        <f t="shared" si="4"/>
        <v>291</v>
      </c>
    </row>
    <row r="15" spans="2:17" x14ac:dyDescent="0.3">
      <c r="B15" s="1" t="s">
        <v>14</v>
      </c>
      <c r="C15" s="1">
        <v>189.822</v>
      </c>
      <c r="D15" s="1">
        <v>890.428</v>
      </c>
      <c r="E15" s="1">
        <f t="shared" si="0"/>
        <v>1080.25</v>
      </c>
      <c r="F15" s="1">
        <v>1591.0340000000001</v>
      </c>
      <c r="G15" s="1"/>
      <c r="H15" s="1"/>
      <c r="I15" s="11" t="s">
        <v>14</v>
      </c>
      <c r="J15" s="9">
        <v>18.982199999999999</v>
      </c>
      <c r="K15" s="9">
        <v>89.0428</v>
      </c>
      <c r="L15" s="9">
        <f t="shared" si="1"/>
        <v>108.02500000000001</v>
      </c>
      <c r="M15" s="1"/>
      <c r="N15" s="12" t="s">
        <v>14</v>
      </c>
      <c r="O15" s="9">
        <v>18.982199999999999</v>
      </c>
      <c r="P15" s="9">
        <v>89.0428</v>
      </c>
      <c r="Q15" s="9">
        <f t="shared" si="4"/>
        <v>108.02500000000001</v>
      </c>
    </row>
    <row r="16" spans="2:17" x14ac:dyDescent="0.3">
      <c r="B16" s="1" t="s">
        <v>15</v>
      </c>
      <c r="C16" s="1">
        <v>5.3</v>
      </c>
      <c r="D16" s="1">
        <v>200</v>
      </c>
      <c r="E16" s="1">
        <f t="shared" si="0"/>
        <v>205.3</v>
      </c>
      <c r="F16" s="1">
        <v>394.7</v>
      </c>
      <c r="G16" s="1"/>
      <c r="H16" s="1"/>
      <c r="I16" s="11" t="s">
        <v>15</v>
      </c>
      <c r="J16" s="9">
        <v>5.3</v>
      </c>
      <c r="K16" s="9">
        <v>271.32</v>
      </c>
      <c r="L16" s="9">
        <f t="shared" si="1"/>
        <v>276.62</v>
      </c>
      <c r="M16" s="1"/>
      <c r="N16" s="12" t="s">
        <v>15</v>
      </c>
      <c r="O16" s="9">
        <v>5.3</v>
      </c>
      <c r="P16" s="9">
        <v>271.32</v>
      </c>
      <c r="Q16" s="9">
        <f t="shared" si="4"/>
        <v>276.62</v>
      </c>
    </row>
    <row r="17" spans="2:17" x14ac:dyDescent="0.3">
      <c r="B17" s="1" t="s">
        <v>16</v>
      </c>
      <c r="C17" s="1">
        <v>0</v>
      </c>
      <c r="D17" s="14">
        <v>114490</v>
      </c>
      <c r="E17" s="14">
        <f t="shared" si="0"/>
        <v>114490</v>
      </c>
      <c r="F17" s="1">
        <v>228980</v>
      </c>
      <c r="G17" s="1"/>
      <c r="H17" s="1"/>
      <c r="I17" s="11" t="s">
        <v>16</v>
      </c>
      <c r="J17" s="9"/>
      <c r="K17" s="9"/>
      <c r="L17" s="9">
        <f t="shared" si="1"/>
        <v>0</v>
      </c>
      <c r="M17" s="1"/>
      <c r="N17" s="12" t="s">
        <v>16</v>
      </c>
      <c r="O17" s="15">
        <v>0</v>
      </c>
      <c r="P17" s="15">
        <v>2</v>
      </c>
      <c r="Q17" s="9">
        <f t="shared" si="4"/>
        <v>2</v>
      </c>
    </row>
    <row r="18" spans="2:17" x14ac:dyDescent="0.3">
      <c r="B18" s="1" t="s">
        <v>17</v>
      </c>
      <c r="C18" s="1">
        <v>59.5</v>
      </c>
      <c r="D18" s="1">
        <v>78</v>
      </c>
      <c r="E18" s="1">
        <f t="shared" si="0"/>
        <v>137.5</v>
      </c>
      <c r="F18" s="1">
        <v>96.5</v>
      </c>
      <c r="G18" s="1"/>
      <c r="H18" s="1"/>
      <c r="I18" s="11" t="s">
        <v>17</v>
      </c>
      <c r="J18" s="9"/>
      <c r="K18" s="9"/>
      <c r="L18" s="9">
        <f t="shared" si="1"/>
        <v>0</v>
      </c>
      <c r="M18" s="1"/>
      <c r="N18" s="12" t="s">
        <v>17</v>
      </c>
      <c r="O18" s="16">
        <v>44.09</v>
      </c>
      <c r="P18" s="16">
        <v>175.97</v>
      </c>
      <c r="Q18" s="16">
        <f>SUM(O18:P18)</f>
        <v>220.06</v>
      </c>
    </row>
    <row r="19" spans="2:17" x14ac:dyDescent="0.3">
      <c r="B19" s="1" t="s">
        <v>18</v>
      </c>
      <c r="C19" s="1">
        <v>1800</v>
      </c>
      <c r="D19" s="1">
        <v>90000</v>
      </c>
      <c r="E19" s="1">
        <f t="shared" si="0"/>
        <v>91800</v>
      </c>
      <c r="F19" s="1">
        <v>178200</v>
      </c>
      <c r="G19" s="1"/>
      <c r="H19" s="1"/>
      <c r="I19" s="11" t="s">
        <v>18</v>
      </c>
      <c r="J19" s="9">
        <v>4.5</v>
      </c>
      <c r="K19" s="9">
        <v>105.32599999999999</v>
      </c>
      <c r="L19" s="9">
        <f t="shared" si="1"/>
        <v>109.82599999999999</v>
      </c>
      <c r="M19" s="1"/>
      <c r="N19" s="12" t="s">
        <v>18</v>
      </c>
      <c r="O19" s="9">
        <v>4.5</v>
      </c>
      <c r="P19" s="9">
        <v>105.32599999999999</v>
      </c>
      <c r="Q19" s="9">
        <f t="shared" ref="Q19:Q21" si="5">SUM(O19:P19)</f>
        <v>109.82599999999999</v>
      </c>
    </row>
    <row r="20" spans="2:17" x14ac:dyDescent="0.3">
      <c r="B20" s="1" t="s">
        <v>22</v>
      </c>
      <c r="C20" s="1">
        <v>9</v>
      </c>
      <c r="D20" s="1">
        <v>13</v>
      </c>
      <c r="E20" s="1">
        <f t="shared" si="0"/>
        <v>22</v>
      </c>
      <c r="F20" s="1">
        <v>17</v>
      </c>
      <c r="G20" s="1"/>
      <c r="H20" s="1"/>
      <c r="I20" s="11" t="s">
        <v>22</v>
      </c>
      <c r="J20" s="9">
        <v>9</v>
      </c>
      <c r="K20" s="9">
        <v>13</v>
      </c>
      <c r="L20" s="9">
        <f t="shared" si="1"/>
        <v>22</v>
      </c>
      <c r="M20" s="1"/>
      <c r="N20" s="12" t="s">
        <v>22</v>
      </c>
      <c r="O20" s="9">
        <v>9</v>
      </c>
      <c r="P20" s="9">
        <v>13</v>
      </c>
      <c r="Q20" s="9">
        <f t="shared" si="5"/>
        <v>22</v>
      </c>
    </row>
    <row r="21" spans="2:17" x14ac:dyDescent="0.3">
      <c r="B21" s="2" t="s">
        <v>19</v>
      </c>
      <c r="C21" s="1"/>
      <c r="D21" s="1"/>
      <c r="E21" s="1">
        <f t="shared" si="0"/>
        <v>0</v>
      </c>
      <c r="F21" s="1"/>
      <c r="G21" s="1"/>
      <c r="H21" s="1"/>
      <c r="I21" s="17" t="s">
        <v>19</v>
      </c>
      <c r="J21" s="9"/>
      <c r="K21" s="9"/>
      <c r="L21" s="9">
        <f t="shared" si="1"/>
        <v>0</v>
      </c>
      <c r="M21" s="1"/>
      <c r="N21" s="18" t="s">
        <v>19</v>
      </c>
      <c r="O21" s="19">
        <v>0</v>
      </c>
      <c r="P21" s="19">
        <v>0</v>
      </c>
      <c r="Q21" s="19">
        <f t="shared" si="5"/>
        <v>0</v>
      </c>
    </row>
    <row r="22" spans="2:17" x14ac:dyDescent="0.3">
      <c r="B22" s="20" t="s">
        <v>20</v>
      </c>
      <c r="C22" s="21">
        <f t="shared" ref="C22:F22" si="6">SUM(C7:C21)</f>
        <v>2248.5309999999999</v>
      </c>
      <c r="D22" s="21">
        <f t="shared" si="6"/>
        <v>206298.29200000002</v>
      </c>
      <c r="E22" s="21">
        <f t="shared" si="6"/>
        <v>208546.823</v>
      </c>
      <c r="F22" s="21">
        <f t="shared" si="6"/>
        <v>410348.05300000001</v>
      </c>
      <c r="G22" s="1"/>
      <c r="H22" s="1"/>
      <c r="I22" s="20" t="s">
        <v>20</v>
      </c>
      <c r="J22" s="22">
        <f t="shared" ref="J22:L22" si="7">SUM(J7:J21)</f>
        <v>389.56219999999996</v>
      </c>
      <c r="K22" s="22">
        <f t="shared" si="7"/>
        <v>1119.1088</v>
      </c>
      <c r="L22" s="22">
        <f t="shared" si="7"/>
        <v>1508.6710000000003</v>
      </c>
      <c r="M22" s="1"/>
      <c r="N22" s="20" t="s">
        <v>20</v>
      </c>
      <c r="O22" s="22"/>
      <c r="P22" s="22"/>
      <c r="Q22" s="22"/>
    </row>
    <row r="23" spans="2:17" x14ac:dyDescent="0.3">
      <c r="B23" s="23">
        <v>2022</v>
      </c>
      <c r="C23" s="1"/>
      <c r="D23" s="1"/>
      <c r="E23" s="1"/>
      <c r="F23" s="1"/>
      <c r="G23" s="1"/>
      <c r="H23" s="1"/>
      <c r="I23" s="23">
        <v>2022</v>
      </c>
      <c r="J23" s="1"/>
      <c r="K23" s="1"/>
      <c r="L23" s="1"/>
      <c r="M23" s="1"/>
      <c r="N23" s="23">
        <v>2022</v>
      </c>
      <c r="O23" s="1"/>
      <c r="P23" s="1"/>
      <c r="Q23" s="1"/>
    </row>
    <row r="24" spans="2:17" x14ac:dyDescent="0.3">
      <c r="B24" s="1">
        <v>2021</v>
      </c>
      <c r="C24" s="1"/>
      <c r="D24" s="1"/>
      <c r="E24" s="1"/>
      <c r="F24" s="1"/>
      <c r="G24" s="1"/>
      <c r="H24" s="1"/>
      <c r="I24" s="1">
        <v>2021</v>
      </c>
      <c r="J24" s="1"/>
      <c r="K24" s="1"/>
      <c r="L24" s="1"/>
      <c r="M24" s="1"/>
      <c r="N24" s="1">
        <v>2021</v>
      </c>
      <c r="O24" s="1"/>
      <c r="P24" s="1"/>
      <c r="Q24" s="1"/>
    </row>
    <row r="25" spans="2:17" x14ac:dyDescent="0.3">
      <c r="B25" s="1">
        <v>2020</v>
      </c>
      <c r="C25" s="1"/>
      <c r="D25" s="1"/>
      <c r="E25" s="1"/>
      <c r="F25" s="1"/>
      <c r="G25" s="1"/>
      <c r="H25" s="1"/>
      <c r="I25" s="1">
        <v>2020</v>
      </c>
      <c r="J25" s="1"/>
      <c r="K25" s="1"/>
      <c r="L25" s="1"/>
      <c r="M25" s="1"/>
      <c r="N25" s="1">
        <v>2020</v>
      </c>
      <c r="O25" s="1"/>
      <c r="P25" s="1"/>
      <c r="Q25" s="1"/>
    </row>
    <row r="26" spans="2:17" x14ac:dyDescent="0.3">
      <c r="B26" s="2">
        <v>2019</v>
      </c>
      <c r="C26" s="2"/>
      <c r="D26" s="2"/>
      <c r="E26" s="2"/>
      <c r="F26" s="2"/>
      <c r="G26" s="1"/>
      <c r="H26" s="1"/>
      <c r="I26" s="2">
        <v>2019</v>
      </c>
      <c r="J26" s="2"/>
      <c r="K26" s="2"/>
      <c r="L26" s="2"/>
      <c r="M26" s="1"/>
      <c r="N26" s="2">
        <v>2019</v>
      </c>
      <c r="O26" s="2"/>
      <c r="P26" s="2"/>
      <c r="Q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2026-04-20T15:23:49Z</dcterms:modified>
</cp:coreProperties>
</file>