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CC6A611E-3509-488F-8BA5-EB77EB3CF21A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6" i="1" l="1"/>
  <c r="AE26" i="1"/>
  <c r="AD26" i="1"/>
  <c r="X26" i="1"/>
  <c r="W26" i="1"/>
  <c r="V26" i="1"/>
  <c r="T26" i="1"/>
  <c r="O26" i="1"/>
  <c r="N26" i="1"/>
  <c r="M26" i="1"/>
  <c r="K26" i="1"/>
  <c r="P25" i="1"/>
  <c r="G25" i="1"/>
  <c r="F25" i="1"/>
  <c r="E25" i="1"/>
  <c r="C25" i="1"/>
  <c r="Y24" i="1"/>
  <c r="P24" i="1"/>
  <c r="H24" i="1"/>
  <c r="Y23" i="1"/>
  <c r="P23" i="1"/>
  <c r="H23" i="1"/>
  <c r="Y22" i="1"/>
  <c r="P22" i="1"/>
  <c r="H22" i="1"/>
  <c r="AG21" i="1"/>
  <c r="Y21" i="1"/>
  <c r="P21" i="1"/>
  <c r="H21" i="1"/>
  <c r="AG20" i="1"/>
  <c r="Y20" i="1"/>
  <c r="P20" i="1"/>
  <c r="H20" i="1"/>
  <c r="AG19" i="1"/>
  <c r="Y19" i="1"/>
  <c r="P19" i="1"/>
  <c r="H19" i="1"/>
  <c r="Y18" i="1"/>
  <c r="P18" i="1"/>
  <c r="H18" i="1"/>
  <c r="AB17" i="1"/>
  <c r="AB26" i="1" s="1"/>
  <c r="Y17" i="1"/>
  <c r="P17" i="1"/>
  <c r="H17" i="1"/>
  <c r="AG16" i="1"/>
  <c r="Y16" i="1"/>
  <c r="P16" i="1"/>
  <c r="H16" i="1"/>
  <c r="AC15" i="1"/>
  <c r="U15" i="1"/>
  <c r="L15" i="1"/>
  <c r="D15" i="1"/>
  <c r="AG14" i="1"/>
  <c r="Y14" i="1"/>
  <c r="P14" i="1"/>
  <c r="H14" i="1"/>
  <c r="AG13" i="1"/>
  <c r="Y13" i="1"/>
  <c r="P13" i="1"/>
  <c r="H13" i="1"/>
  <c r="AG12" i="1"/>
  <c r="Y12" i="1"/>
  <c r="P12" i="1"/>
  <c r="H12" i="1"/>
  <c r="AG11" i="1"/>
  <c r="Y11" i="1"/>
  <c r="H11" i="1"/>
  <c r="AG10" i="1"/>
  <c r="Y10" i="1"/>
  <c r="P10" i="1"/>
  <c r="H10" i="1"/>
  <c r="AG15" i="1" l="1"/>
  <c r="AG26" i="1" s="1"/>
  <c r="AC26" i="1"/>
  <c r="Y15" i="1"/>
  <c r="Y26" i="1" s="1"/>
  <c r="U26" i="1"/>
  <c r="P15" i="1"/>
  <c r="P26" i="1" s="1"/>
  <c r="L26" i="1"/>
  <c r="D25" i="1"/>
  <c r="H15" i="1"/>
  <c r="H25" i="1" s="1"/>
</calcChain>
</file>

<file path=xl/sharedStrings.xml><?xml version="1.0" encoding="utf-8"?>
<sst xmlns="http://schemas.openxmlformats.org/spreadsheetml/2006/main" count="145" uniqueCount="53">
  <si>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</si>
  <si>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</si>
  <si>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</si>
  <si>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</si>
  <si>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</si>
  <si>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</si>
  <si>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</si>
  <si>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</si>
  <si>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</si>
  <si>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</si>
  <si>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-</t>
  </si>
  <si>
    <t>(6)</t>
  </si>
  <si>
    <t>(7)</t>
  </si>
  <si>
    <t>Tabel : 4.2  Banyaknya Sumber Air Minum yang digunakan setiap KK per Desa di</t>
  </si>
  <si>
    <t>Kecamatan Susukan</t>
  </si>
  <si>
    <t>Kecamatan  Susukan</t>
  </si>
  <si>
    <t>Tahun 2022</t>
  </si>
  <si>
    <t>Sumber Air Minum</t>
  </si>
  <si>
    <t>Air Isi Ulang</t>
  </si>
  <si>
    <t>Ledeng Dengan Meteran</t>
  </si>
  <si>
    <t>Sumur Bor/ Pompa</t>
  </si>
  <si>
    <t>Sumur</t>
  </si>
  <si>
    <t>Mata Air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</si>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</sst>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G26"/>
  <sheetViews>
    <sheetView tabSelected="1" workbookViewId="0">
      <selection activeCell="B3" sqref="B3:AG26"/>
    </sheetView>
  </sheetViews>
  <sheetFormatPr defaultRowHeight="14.5"/>
  <sheetData>
    <row r="3" spans="2:33">
      <c r="B3" s="11" t="s">
        <v>13</v>
      </c>
      <c r="J3" s="11" t="s">
        <v>13</v>
      </c>
      <c r="S3" s="11" t="s">
        <v>13</v>
      </c>
      <c r="AA3" s="11" t="s">
        <v>13</v>
      </c>
    </row>
    <row r="4" spans="2:33">
      <c r="B4" s="11" t="s">
        <v>14</v>
      </c>
      <c r="J4" s="11" t="s">
        <v>15</v>
      </c>
      <c r="S4" s="11" t="s">
        <v>15</v>
      </c>
      <c r="AA4" s="11" t="s">
        <v>15</v>
      </c>
    </row>
    <row r="5" spans="2:33">
      <c r="B5" s="11" t="s">
        <v>16</v>
      </c>
      <c r="J5" s="11" t="s">
        <v>0</v>
      </c>
      <c r="S5" s="11" t="s">
        <v>1</v>
      </c>
      <c r="AA5" s="11" t="s">
        <v>2</v>
      </c>
    </row>
    <row r="6" spans="2:33">
      <c r="B6" s="11"/>
    </row>
    <row r="7" spans="2:33">
      <c r="B7" s="1" t="s">
        <v>3</v>
      </c>
      <c r="C7" s="2" t="s">
        <v>17</v>
      </c>
      <c r="D7" s="3"/>
      <c r="E7" s="3"/>
      <c r="F7" s="3"/>
      <c r="G7" s="3"/>
      <c r="H7" s="1" t="s">
        <v>4</v>
      </c>
      <c r="J7" s="1" t="s">
        <v>3</v>
      </c>
      <c r="K7" s="2" t="s">
        <v>17</v>
      </c>
      <c r="L7" s="3"/>
      <c r="M7" s="3"/>
      <c r="N7" s="3"/>
      <c r="O7" s="3"/>
      <c r="P7" s="1" t="s">
        <v>4</v>
      </c>
      <c r="S7" s="1" t="s">
        <v>3</v>
      </c>
      <c r="T7" s="2" t="s">
        <v>17</v>
      </c>
      <c r="U7" s="3"/>
      <c r="V7" s="3"/>
      <c r="W7" s="3"/>
      <c r="X7" s="3"/>
      <c r="Y7" s="1" t="s">
        <v>4</v>
      </c>
      <c r="AA7" s="1" t="s">
        <v>3</v>
      </c>
      <c r="AB7" s="2" t="s">
        <v>17</v>
      </c>
      <c r="AC7" s="3"/>
      <c r="AD7" s="3"/>
      <c r="AE7" s="3"/>
      <c r="AF7" s="3"/>
      <c r="AG7" s="1" t="s">
        <v>4</v>
      </c>
    </row>
    <row r="8" spans="2:33" ht="43.5">
      <c r="B8" s="4"/>
      <c r="C8" s="12" t="s">
        <v>18</v>
      </c>
      <c r="D8" s="5" t="s">
        <v>19</v>
      </c>
      <c r="E8" s="5" t="s">
        <v>20</v>
      </c>
      <c r="F8" s="12" t="s">
        <v>21</v>
      </c>
      <c r="G8" s="12" t="s">
        <v>22</v>
      </c>
      <c r="H8" s="4"/>
      <c r="J8" s="4"/>
      <c r="K8" s="12" t="s">
        <v>18</v>
      </c>
      <c r="L8" s="5" t="s">
        <v>19</v>
      </c>
      <c r="M8" s="5" t="s">
        <v>20</v>
      </c>
      <c r="N8" s="12" t="s">
        <v>21</v>
      </c>
      <c r="O8" s="12" t="s">
        <v>22</v>
      </c>
      <c r="P8" s="4"/>
      <c r="S8" s="4"/>
      <c r="T8" s="12" t="s">
        <v>18</v>
      </c>
      <c r="U8" s="5" t="s">
        <v>19</v>
      </c>
      <c r="V8" s="5" t="s">
        <v>20</v>
      </c>
      <c r="W8" s="12" t="s">
        <v>21</v>
      </c>
      <c r="X8" s="12" t="s">
        <v>22</v>
      </c>
      <c r="Y8" s="4"/>
      <c r="AA8" s="4"/>
      <c r="AB8" s="12" t="s">
        <v>18</v>
      </c>
      <c r="AC8" s="5" t="s">
        <v>19</v>
      </c>
      <c r="AD8" s="5" t="s">
        <v>20</v>
      </c>
      <c r="AE8" s="12" t="s">
        <v>21</v>
      </c>
      <c r="AF8" s="12" t="s">
        <v>22</v>
      </c>
      <c r="AG8" s="4"/>
    </row>
    <row r="9" spans="2:33">
      <c r="B9" s="6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11</v>
      </c>
      <c r="H9" s="6" t="s">
        <v>12</v>
      </c>
      <c r="J9" s="13" t="s">
        <v>5</v>
      </c>
      <c r="K9" s="7" t="s">
        <v>6</v>
      </c>
      <c r="L9" s="7" t="s">
        <v>7</v>
      </c>
      <c r="M9" s="7" t="s">
        <v>8</v>
      </c>
      <c r="N9" s="7" t="s">
        <v>9</v>
      </c>
      <c r="O9" s="7" t="s">
        <v>11</v>
      </c>
      <c r="P9" s="6" t="s">
        <v>12</v>
      </c>
      <c r="S9" s="13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11</v>
      </c>
      <c r="Y9" s="6" t="s">
        <v>12</v>
      </c>
      <c r="AA9" s="13" t="s">
        <v>5</v>
      </c>
      <c r="AB9" s="7" t="s">
        <v>6</v>
      </c>
      <c r="AC9" s="7" t="s">
        <v>7</v>
      </c>
      <c r="AD9" s="7" t="s">
        <v>8</v>
      </c>
      <c r="AE9" s="7" t="s">
        <v>9</v>
      </c>
      <c r="AF9" s="7" t="s">
        <v>11</v>
      </c>
      <c r="AG9" s="6" t="s">
        <v>12</v>
      </c>
    </row>
    <row r="10" spans="2:33">
      <c r="B10" s="11" t="s">
        <v>23</v>
      </c>
      <c r="C10" s="14">
        <v>27</v>
      </c>
      <c r="D10" s="14">
        <v>32</v>
      </c>
      <c r="E10" s="14">
        <v>4</v>
      </c>
      <c r="F10" s="14">
        <v>67</v>
      </c>
      <c r="G10" s="14">
        <v>102</v>
      </c>
      <c r="H10" s="14">
        <f t="shared" ref="H10:H24" si="0">SUM(C10:G10)</f>
        <v>232</v>
      </c>
      <c r="J10" s="15" t="s">
        <v>24</v>
      </c>
      <c r="K10" s="16">
        <v>1</v>
      </c>
      <c r="L10" s="16">
        <v>78</v>
      </c>
      <c r="M10" s="16">
        <v>1</v>
      </c>
      <c r="N10" s="16">
        <v>22</v>
      </c>
      <c r="O10" s="16">
        <v>21</v>
      </c>
      <c r="P10" s="16">
        <f>SUM(K10:O10)</f>
        <v>123</v>
      </c>
      <c r="S10" s="15" t="s">
        <v>24</v>
      </c>
      <c r="T10" s="16">
        <v>1</v>
      </c>
      <c r="U10" s="16">
        <v>78</v>
      </c>
      <c r="V10" s="16">
        <v>1</v>
      </c>
      <c r="W10" s="16">
        <v>22</v>
      </c>
      <c r="X10" s="16">
        <v>21</v>
      </c>
      <c r="Y10" s="16">
        <f t="shared" ref="Y10:Y24" si="1">SUM(T10:X10)</f>
        <v>123</v>
      </c>
      <c r="AA10" s="15" t="s">
        <v>24</v>
      </c>
      <c r="AB10" s="14">
        <v>1</v>
      </c>
      <c r="AC10" s="14">
        <v>78</v>
      </c>
      <c r="AD10" s="14">
        <v>1</v>
      </c>
      <c r="AE10" s="14">
        <v>22</v>
      </c>
      <c r="AF10" s="14">
        <v>21</v>
      </c>
      <c r="AG10" s="14">
        <f t="shared" ref="AG10:AG20" si="2">SUM(AB10:AF10)</f>
        <v>123</v>
      </c>
    </row>
    <row r="11" spans="2:33">
      <c r="B11" s="11" t="s">
        <v>25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f t="shared" si="0"/>
        <v>0</v>
      </c>
      <c r="J11" s="17" t="s">
        <v>26</v>
      </c>
      <c r="K11" s="16">
        <v>2</v>
      </c>
      <c r="L11" s="16">
        <v>50</v>
      </c>
      <c r="M11" s="16">
        <v>10</v>
      </c>
      <c r="N11" s="16">
        <v>255</v>
      </c>
      <c r="O11" s="16">
        <v>325</v>
      </c>
      <c r="P11" s="16">
        <v>642</v>
      </c>
      <c r="S11" s="17" t="s">
        <v>26</v>
      </c>
      <c r="T11" s="16">
        <v>2</v>
      </c>
      <c r="U11" s="16">
        <v>50</v>
      </c>
      <c r="V11" s="16">
        <v>10</v>
      </c>
      <c r="W11" s="16">
        <v>255</v>
      </c>
      <c r="X11" s="16">
        <v>325</v>
      </c>
      <c r="Y11" s="16">
        <f t="shared" si="1"/>
        <v>642</v>
      </c>
      <c r="AA11" s="17" t="s">
        <v>26</v>
      </c>
      <c r="AB11" s="14">
        <v>100</v>
      </c>
      <c r="AC11" s="14">
        <v>50</v>
      </c>
      <c r="AD11" s="14">
        <v>10</v>
      </c>
      <c r="AE11" s="14">
        <v>255</v>
      </c>
      <c r="AF11" s="14">
        <v>325</v>
      </c>
      <c r="AG11" s="14">
        <f t="shared" si="2"/>
        <v>740</v>
      </c>
    </row>
    <row r="12" spans="2:33">
      <c r="B12" s="11" t="s">
        <v>27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f t="shared" si="0"/>
        <v>0</v>
      </c>
      <c r="J12" s="17" t="s">
        <v>28</v>
      </c>
      <c r="K12" s="16">
        <v>4</v>
      </c>
      <c r="L12" s="16">
        <v>3</v>
      </c>
      <c r="M12" s="16">
        <v>40</v>
      </c>
      <c r="N12" s="16">
        <v>854</v>
      </c>
      <c r="O12" s="16">
        <v>875</v>
      </c>
      <c r="P12" s="16">
        <f t="shared" ref="P12:P25" si="3">SUM(K12:O12)</f>
        <v>1776</v>
      </c>
      <c r="S12" s="17" t="s">
        <v>28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f t="shared" si="1"/>
        <v>0</v>
      </c>
      <c r="AA12" s="17" t="s">
        <v>28</v>
      </c>
      <c r="AB12" s="16">
        <v>4</v>
      </c>
      <c r="AC12" s="16">
        <v>3</v>
      </c>
      <c r="AD12" s="16">
        <v>4</v>
      </c>
      <c r="AE12" s="16">
        <v>925</v>
      </c>
      <c r="AF12" s="16">
        <v>2055</v>
      </c>
      <c r="AG12" s="16">
        <f t="shared" si="2"/>
        <v>2991</v>
      </c>
    </row>
    <row r="13" spans="2:33">
      <c r="B13" s="11" t="s">
        <v>29</v>
      </c>
      <c r="C13" s="16">
        <v>56</v>
      </c>
      <c r="D13" s="16">
        <v>112</v>
      </c>
      <c r="E13" s="16">
        <v>218</v>
      </c>
      <c r="F13" s="16">
        <v>798</v>
      </c>
      <c r="G13" s="16">
        <v>1683</v>
      </c>
      <c r="H13" s="16">
        <f t="shared" si="0"/>
        <v>2867</v>
      </c>
      <c r="J13" s="17" t="s">
        <v>30</v>
      </c>
      <c r="K13" s="16">
        <v>56</v>
      </c>
      <c r="L13" s="16">
        <v>112</v>
      </c>
      <c r="M13" s="16">
        <v>218</v>
      </c>
      <c r="N13" s="16">
        <v>798</v>
      </c>
      <c r="O13" s="16">
        <v>1683</v>
      </c>
      <c r="P13" s="16">
        <f t="shared" si="3"/>
        <v>2867</v>
      </c>
      <c r="S13" s="17" t="s">
        <v>30</v>
      </c>
      <c r="T13" s="16">
        <v>56</v>
      </c>
      <c r="U13" s="16">
        <v>112</v>
      </c>
      <c r="V13" s="16">
        <v>218</v>
      </c>
      <c r="W13" s="16">
        <v>798</v>
      </c>
      <c r="X13" s="16">
        <v>1683</v>
      </c>
      <c r="Y13" s="16">
        <f t="shared" si="1"/>
        <v>2867</v>
      </c>
      <c r="AA13" s="17" t="s">
        <v>30</v>
      </c>
      <c r="AB13" s="14">
        <v>0</v>
      </c>
      <c r="AC13" s="14">
        <v>158</v>
      </c>
      <c r="AD13" s="14">
        <v>5</v>
      </c>
      <c r="AE13" s="14">
        <v>812</v>
      </c>
      <c r="AF13" s="14">
        <v>1983</v>
      </c>
      <c r="AG13" s="14">
        <f t="shared" si="2"/>
        <v>2958</v>
      </c>
    </row>
    <row r="14" spans="2:33">
      <c r="B14" s="11" t="s">
        <v>31</v>
      </c>
      <c r="C14" s="16">
        <v>57</v>
      </c>
      <c r="D14" s="16">
        <v>147</v>
      </c>
      <c r="E14" s="16">
        <v>2</v>
      </c>
      <c r="F14" s="16">
        <v>527</v>
      </c>
      <c r="G14" s="16">
        <v>256</v>
      </c>
      <c r="H14" s="16">
        <f t="shared" si="0"/>
        <v>989</v>
      </c>
      <c r="J14" s="11" t="s">
        <v>32</v>
      </c>
      <c r="K14" s="16">
        <v>57</v>
      </c>
      <c r="L14" s="16">
        <v>147</v>
      </c>
      <c r="M14" s="16">
        <v>2</v>
      </c>
      <c r="N14" s="16">
        <v>527</v>
      </c>
      <c r="O14" s="16">
        <v>256</v>
      </c>
      <c r="P14" s="16">
        <f t="shared" si="3"/>
        <v>989</v>
      </c>
      <c r="S14" s="11" t="s">
        <v>32</v>
      </c>
      <c r="T14" s="16">
        <v>57</v>
      </c>
      <c r="U14" s="16">
        <v>147</v>
      </c>
      <c r="V14" s="16">
        <v>2</v>
      </c>
      <c r="W14" s="16">
        <v>527</v>
      </c>
      <c r="X14" s="16">
        <v>256</v>
      </c>
      <c r="Y14" s="16">
        <f t="shared" si="1"/>
        <v>989</v>
      </c>
      <c r="AA14" s="11" t="s">
        <v>32</v>
      </c>
      <c r="AB14" s="14">
        <v>0</v>
      </c>
      <c r="AC14" s="14">
        <v>460</v>
      </c>
      <c r="AD14" s="14">
        <v>9</v>
      </c>
      <c r="AE14" s="14">
        <v>525</v>
      </c>
      <c r="AF14" s="14">
        <v>225</v>
      </c>
      <c r="AG14" s="14">
        <f t="shared" si="2"/>
        <v>1219</v>
      </c>
    </row>
    <row r="15" spans="2:33">
      <c r="B15" s="11" t="s">
        <v>33</v>
      </c>
      <c r="C15" s="16">
        <v>24</v>
      </c>
      <c r="D15" s="16">
        <f>115+90+60+125</f>
        <v>390</v>
      </c>
      <c r="E15" s="16">
        <v>12</v>
      </c>
      <c r="F15" s="16">
        <v>398</v>
      </c>
      <c r="G15" s="16">
        <v>196</v>
      </c>
      <c r="H15" s="16">
        <f t="shared" si="0"/>
        <v>1020</v>
      </c>
      <c r="J15" s="11" t="s">
        <v>34</v>
      </c>
      <c r="K15" s="16">
        <v>24</v>
      </c>
      <c r="L15" s="16">
        <f>115+90+60+125</f>
        <v>390</v>
      </c>
      <c r="M15" s="16">
        <v>12</v>
      </c>
      <c r="N15" s="16">
        <v>398</v>
      </c>
      <c r="O15" s="16">
        <v>196</v>
      </c>
      <c r="P15" s="16">
        <f t="shared" si="3"/>
        <v>1020</v>
      </c>
      <c r="S15" s="11" t="s">
        <v>34</v>
      </c>
      <c r="T15" s="14">
        <v>24</v>
      </c>
      <c r="U15" s="14">
        <f>115+90+60+125</f>
        <v>390</v>
      </c>
      <c r="V15" s="14">
        <v>12</v>
      </c>
      <c r="W15" s="14">
        <v>398</v>
      </c>
      <c r="X15" s="14">
        <v>196</v>
      </c>
      <c r="Y15" s="16">
        <f t="shared" si="1"/>
        <v>1020</v>
      </c>
      <c r="AA15" s="11" t="s">
        <v>34</v>
      </c>
      <c r="AB15" s="14">
        <v>24</v>
      </c>
      <c r="AC15" s="14">
        <f>115+90+60+125</f>
        <v>390</v>
      </c>
      <c r="AD15" s="14">
        <v>12</v>
      </c>
      <c r="AE15" s="14">
        <v>398</v>
      </c>
      <c r="AF15" s="14">
        <v>196</v>
      </c>
      <c r="AG15" s="14">
        <f t="shared" si="2"/>
        <v>1020</v>
      </c>
    </row>
    <row r="16" spans="2:33">
      <c r="B16" s="11" t="s">
        <v>35</v>
      </c>
      <c r="C16" s="16">
        <v>125</v>
      </c>
      <c r="D16" s="16">
        <v>211</v>
      </c>
      <c r="E16" s="16">
        <v>25</v>
      </c>
      <c r="F16" s="16">
        <v>701</v>
      </c>
      <c r="G16" s="16">
        <v>2</v>
      </c>
      <c r="H16" s="16">
        <f t="shared" si="0"/>
        <v>1064</v>
      </c>
      <c r="J16" s="11" t="s">
        <v>36</v>
      </c>
      <c r="K16" s="16">
        <v>125</v>
      </c>
      <c r="L16" s="16">
        <v>211</v>
      </c>
      <c r="M16" s="16">
        <v>25</v>
      </c>
      <c r="N16" s="16">
        <v>701</v>
      </c>
      <c r="O16" s="16">
        <v>2</v>
      </c>
      <c r="P16" s="16">
        <f t="shared" si="3"/>
        <v>1064</v>
      </c>
      <c r="S16" s="11" t="s">
        <v>36</v>
      </c>
      <c r="T16" s="14">
        <v>125</v>
      </c>
      <c r="U16" s="14">
        <v>211</v>
      </c>
      <c r="V16" s="14">
        <v>25</v>
      </c>
      <c r="W16" s="14">
        <v>701</v>
      </c>
      <c r="X16" s="14">
        <v>2</v>
      </c>
      <c r="Y16" s="16">
        <f t="shared" si="1"/>
        <v>1064</v>
      </c>
      <c r="AA16" s="11" t="s">
        <v>36</v>
      </c>
      <c r="AB16" s="14">
        <v>150</v>
      </c>
      <c r="AC16" s="14">
        <v>230</v>
      </c>
      <c r="AD16" s="14">
        <v>30</v>
      </c>
      <c r="AE16" s="14">
        <v>708</v>
      </c>
      <c r="AF16" s="14">
        <v>3</v>
      </c>
      <c r="AG16" s="14">
        <f t="shared" si="2"/>
        <v>1121</v>
      </c>
    </row>
    <row r="17" spans="2:33">
      <c r="B17" s="11" t="s">
        <v>37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f t="shared" si="0"/>
        <v>0</v>
      </c>
      <c r="J17" s="11" t="s">
        <v>38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f t="shared" si="3"/>
        <v>0</v>
      </c>
      <c r="S17" s="11" t="s">
        <v>38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f t="shared" si="1"/>
        <v>0</v>
      </c>
      <c r="AA17" s="11" t="s">
        <v>38</v>
      </c>
      <c r="AB17" s="14">
        <f>AG17-AF17-AE17-AD17-AC17</f>
        <v>39</v>
      </c>
      <c r="AC17" s="14">
        <v>234</v>
      </c>
      <c r="AD17" s="14">
        <v>44</v>
      </c>
      <c r="AE17" s="14">
        <v>171</v>
      </c>
      <c r="AF17" s="14">
        <v>482</v>
      </c>
      <c r="AG17" s="14">
        <v>970</v>
      </c>
    </row>
    <row r="18" spans="2:33">
      <c r="B18" s="11" t="s">
        <v>39</v>
      </c>
      <c r="C18" s="16">
        <v>0</v>
      </c>
      <c r="D18" s="16">
        <v>0</v>
      </c>
      <c r="E18" s="16">
        <v>0</v>
      </c>
      <c r="F18" s="16">
        <v>333</v>
      </c>
      <c r="G18" s="16">
        <v>2</v>
      </c>
      <c r="H18" s="16">
        <f t="shared" si="0"/>
        <v>335</v>
      </c>
      <c r="J18" s="11" t="s">
        <v>40</v>
      </c>
      <c r="K18" s="16">
        <v>0</v>
      </c>
      <c r="L18" s="16">
        <v>0</v>
      </c>
      <c r="M18" s="16">
        <v>0</v>
      </c>
      <c r="N18" s="16">
        <v>333</v>
      </c>
      <c r="O18" s="16">
        <v>2</v>
      </c>
      <c r="P18" s="16">
        <f t="shared" si="3"/>
        <v>335</v>
      </c>
      <c r="S18" s="11" t="s">
        <v>40</v>
      </c>
      <c r="T18" s="16">
        <v>0</v>
      </c>
      <c r="U18" s="16">
        <v>0</v>
      </c>
      <c r="V18" s="16">
        <v>0</v>
      </c>
      <c r="W18" s="16">
        <v>333</v>
      </c>
      <c r="X18" s="16">
        <v>2</v>
      </c>
      <c r="Y18" s="16">
        <f t="shared" si="1"/>
        <v>335</v>
      </c>
      <c r="AA18" s="11" t="s">
        <v>40</v>
      </c>
      <c r="AB18" s="14">
        <v>1</v>
      </c>
      <c r="AC18" s="14">
        <v>185</v>
      </c>
      <c r="AD18" s="14">
        <v>300</v>
      </c>
      <c r="AE18" s="14">
        <v>120</v>
      </c>
      <c r="AF18" s="14">
        <v>2</v>
      </c>
      <c r="AG18" s="14">
        <v>608</v>
      </c>
    </row>
    <row r="19" spans="2:33">
      <c r="B19" s="11" t="s">
        <v>41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f t="shared" si="0"/>
        <v>0</v>
      </c>
      <c r="J19" s="11" t="s">
        <v>42</v>
      </c>
      <c r="K19" s="16">
        <v>2</v>
      </c>
      <c r="L19" s="16" t="s">
        <v>10</v>
      </c>
      <c r="M19" s="16">
        <v>6</v>
      </c>
      <c r="N19" s="16">
        <v>601</v>
      </c>
      <c r="O19" s="16" t="s">
        <v>10</v>
      </c>
      <c r="P19" s="16">
        <f t="shared" si="3"/>
        <v>609</v>
      </c>
      <c r="S19" s="11" t="s">
        <v>42</v>
      </c>
      <c r="T19" s="16">
        <v>40</v>
      </c>
      <c r="U19" s="16" t="s">
        <v>10</v>
      </c>
      <c r="V19" s="16">
        <v>601</v>
      </c>
      <c r="W19" s="16">
        <v>45</v>
      </c>
      <c r="X19" s="18" t="s">
        <v>10</v>
      </c>
      <c r="Y19" s="16">
        <f t="shared" si="1"/>
        <v>686</v>
      </c>
      <c r="AA19" s="11" t="s">
        <v>42</v>
      </c>
      <c r="AB19" s="14">
        <v>40</v>
      </c>
      <c r="AC19" s="14">
        <v>436</v>
      </c>
      <c r="AD19" s="14">
        <v>54</v>
      </c>
      <c r="AE19" s="14">
        <v>340</v>
      </c>
      <c r="AF19" s="14" t="s">
        <v>10</v>
      </c>
      <c r="AG19" s="16">
        <f>SUM(AB19:AF19)</f>
        <v>870</v>
      </c>
    </row>
    <row r="20" spans="2:33">
      <c r="B20" s="11" t="s">
        <v>43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 t="shared" si="0"/>
        <v>0</v>
      </c>
      <c r="J20" s="11" t="s">
        <v>44</v>
      </c>
      <c r="K20" s="16">
        <v>3</v>
      </c>
      <c r="L20" s="16">
        <v>525</v>
      </c>
      <c r="M20" s="16">
        <v>3</v>
      </c>
      <c r="N20" s="16">
        <v>750</v>
      </c>
      <c r="O20" s="16">
        <v>0</v>
      </c>
      <c r="P20" s="16">
        <f t="shared" si="3"/>
        <v>1281</v>
      </c>
      <c r="S20" s="11" t="s">
        <v>44</v>
      </c>
      <c r="T20" s="16">
        <v>3</v>
      </c>
      <c r="U20" s="16">
        <v>525</v>
      </c>
      <c r="V20" s="16">
        <v>3</v>
      </c>
      <c r="W20" s="16">
        <v>750</v>
      </c>
      <c r="X20" s="16">
        <v>0</v>
      </c>
      <c r="Y20" s="16">
        <f t="shared" si="1"/>
        <v>1281</v>
      </c>
      <c r="AA20" s="11" t="s">
        <v>44</v>
      </c>
      <c r="AB20" s="14">
        <v>112</v>
      </c>
      <c r="AC20" s="14">
        <v>644</v>
      </c>
      <c r="AD20" s="14">
        <v>5</v>
      </c>
      <c r="AE20" s="14">
        <v>741</v>
      </c>
      <c r="AF20" s="14" t="s">
        <v>10</v>
      </c>
      <c r="AG20" s="16">
        <f>SUM(AB20:AF20)</f>
        <v>1502</v>
      </c>
    </row>
    <row r="21" spans="2:33">
      <c r="B21" s="11" t="s">
        <v>45</v>
      </c>
      <c r="C21" s="16">
        <v>325</v>
      </c>
      <c r="D21" s="16">
        <v>318</v>
      </c>
      <c r="E21" s="16">
        <v>7</v>
      </c>
      <c r="F21" s="16">
        <v>730</v>
      </c>
      <c r="G21" s="16"/>
      <c r="H21" s="16">
        <f t="shared" si="0"/>
        <v>1380</v>
      </c>
      <c r="J21" s="11" t="s">
        <v>46</v>
      </c>
      <c r="K21" s="16">
        <v>325</v>
      </c>
      <c r="L21" s="16">
        <v>318</v>
      </c>
      <c r="M21" s="16">
        <v>7</v>
      </c>
      <c r="N21" s="16">
        <v>730</v>
      </c>
      <c r="O21" s="16">
        <v>0</v>
      </c>
      <c r="P21" s="16">
        <f t="shared" si="3"/>
        <v>1380</v>
      </c>
      <c r="S21" s="11" t="s">
        <v>46</v>
      </c>
      <c r="T21" s="16">
        <v>325</v>
      </c>
      <c r="U21" s="16">
        <v>318</v>
      </c>
      <c r="V21" s="16">
        <v>7</v>
      </c>
      <c r="W21" s="16">
        <v>730</v>
      </c>
      <c r="X21" s="16">
        <v>0</v>
      </c>
      <c r="Y21" s="16">
        <f t="shared" si="1"/>
        <v>1380</v>
      </c>
      <c r="AA21" s="11" t="s">
        <v>46</v>
      </c>
      <c r="AB21" s="14">
        <v>325</v>
      </c>
      <c r="AC21" s="14">
        <v>318</v>
      </c>
      <c r="AD21" s="14">
        <v>7</v>
      </c>
      <c r="AE21" s="14">
        <v>730</v>
      </c>
      <c r="AF21" s="14" t="s">
        <v>10</v>
      </c>
      <c r="AG21" s="14">
        <f>SUM(AB21:AF21)</f>
        <v>1380</v>
      </c>
    </row>
    <row r="22" spans="2:33">
      <c r="B22" s="11" t="s">
        <v>47</v>
      </c>
      <c r="C22" s="16">
        <v>104</v>
      </c>
      <c r="D22" s="16">
        <v>208</v>
      </c>
      <c r="E22" s="16">
        <v>0</v>
      </c>
      <c r="F22" s="16">
        <v>712</v>
      </c>
      <c r="G22" s="16">
        <v>1</v>
      </c>
      <c r="H22" s="16">
        <f t="shared" si="0"/>
        <v>1025</v>
      </c>
      <c r="J22" s="11" t="s">
        <v>48</v>
      </c>
      <c r="K22" s="16">
        <v>104</v>
      </c>
      <c r="L22" s="16">
        <v>208</v>
      </c>
      <c r="M22" s="16">
        <v>0</v>
      </c>
      <c r="N22" s="16">
        <v>712</v>
      </c>
      <c r="O22" s="16">
        <v>1</v>
      </c>
      <c r="P22" s="16">
        <f t="shared" si="3"/>
        <v>1025</v>
      </c>
      <c r="S22" s="11" t="s">
        <v>48</v>
      </c>
      <c r="T22" s="16">
        <v>104</v>
      </c>
      <c r="U22" s="16">
        <v>208</v>
      </c>
      <c r="V22" s="16"/>
      <c r="W22" s="16">
        <v>712</v>
      </c>
      <c r="X22" s="16">
        <v>1</v>
      </c>
      <c r="Y22" s="16">
        <f t="shared" si="1"/>
        <v>1025</v>
      </c>
      <c r="Z22" s="16"/>
      <c r="AA22" s="11" t="s">
        <v>48</v>
      </c>
      <c r="AB22" s="14">
        <v>104</v>
      </c>
      <c r="AC22" s="14">
        <v>208</v>
      </c>
      <c r="AD22" s="14">
        <v>0</v>
      </c>
      <c r="AE22" s="14">
        <v>712</v>
      </c>
      <c r="AF22" s="14">
        <v>1</v>
      </c>
      <c r="AG22" s="14">
        <v>1025</v>
      </c>
    </row>
    <row r="23" spans="2:33">
      <c r="B23" s="11" t="s">
        <v>49</v>
      </c>
      <c r="C23" s="16">
        <v>493</v>
      </c>
      <c r="D23" s="16">
        <v>60</v>
      </c>
      <c r="E23" s="16">
        <v>1</v>
      </c>
      <c r="F23" s="16">
        <v>882</v>
      </c>
      <c r="G23" s="18" t="s">
        <v>10</v>
      </c>
      <c r="H23" s="16">
        <f t="shared" si="0"/>
        <v>1436</v>
      </c>
      <c r="J23" s="11" t="s">
        <v>50</v>
      </c>
      <c r="K23" s="16">
        <v>493</v>
      </c>
      <c r="L23" s="16">
        <v>60</v>
      </c>
      <c r="M23" s="16">
        <v>1</v>
      </c>
      <c r="N23" s="16">
        <v>882</v>
      </c>
      <c r="O23" s="16" t="s">
        <v>10</v>
      </c>
      <c r="P23" s="16">
        <f t="shared" si="3"/>
        <v>1436</v>
      </c>
      <c r="S23" s="11" t="s">
        <v>50</v>
      </c>
      <c r="T23" s="16">
        <v>270</v>
      </c>
      <c r="U23" s="16"/>
      <c r="V23" s="16">
        <v>5</v>
      </c>
      <c r="W23" s="16">
        <v>1087</v>
      </c>
      <c r="X23" s="16">
        <v>0</v>
      </c>
      <c r="Y23" s="16">
        <f t="shared" si="1"/>
        <v>1362</v>
      </c>
      <c r="AA23" s="11" t="s">
        <v>50</v>
      </c>
      <c r="AB23" s="14">
        <v>270</v>
      </c>
      <c r="AC23" s="14">
        <v>289</v>
      </c>
      <c r="AD23" s="14">
        <v>5</v>
      </c>
      <c r="AE23" s="14">
        <v>1087</v>
      </c>
      <c r="AF23" s="14">
        <v>1</v>
      </c>
      <c r="AG23" s="14">
        <v>1025</v>
      </c>
    </row>
    <row r="24" spans="2:33">
      <c r="B24" s="12" t="s">
        <v>51</v>
      </c>
      <c r="C24" s="14">
        <v>200</v>
      </c>
      <c r="D24" s="14">
        <v>470</v>
      </c>
      <c r="E24" s="14">
        <v>30</v>
      </c>
      <c r="F24" s="14">
        <v>700</v>
      </c>
      <c r="G24" s="14">
        <v>0</v>
      </c>
      <c r="H24" s="14">
        <f t="shared" si="0"/>
        <v>1400</v>
      </c>
      <c r="J24" s="11" t="s">
        <v>52</v>
      </c>
      <c r="K24" s="14">
        <v>200</v>
      </c>
      <c r="L24" s="14">
        <v>470</v>
      </c>
      <c r="M24" s="14">
        <v>30</v>
      </c>
      <c r="N24" s="14">
        <v>700</v>
      </c>
      <c r="O24" s="14">
        <v>0</v>
      </c>
      <c r="P24" s="14">
        <f t="shared" si="3"/>
        <v>1400</v>
      </c>
      <c r="S24" s="11" t="s">
        <v>52</v>
      </c>
      <c r="T24" s="14">
        <v>200</v>
      </c>
      <c r="U24" s="14">
        <v>470</v>
      </c>
      <c r="V24" s="14">
        <v>30</v>
      </c>
      <c r="W24" s="14">
        <v>700</v>
      </c>
      <c r="X24" s="16">
        <v>0</v>
      </c>
      <c r="Y24" s="16">
        <f t="shared" si="1"/>
        <v>1400</v>
      </c>
      <c r="AA24" s="11" t="s">
        <v>52</v>
      </c>
      <c r="AB24" s="14">
        <v>200</v>
      </c>
      <c r="AC24" s="14">
        <v>470</v>
      </c>
      <c r="AD24" s="14">
        <v>30</v>
      </c>
      <c r="AE24" s="14">
        <v>700</v>
      </c>
      <c r="AF24" s="14">
        <v>0</v>
      </c>
      <c r="AG24" s="14">
        <v>1025</v>
      </c>
    </row>
    <row r="25" spans="2:33">
      <c r="B25" s="8" t="s">
        <v>4</v>
      </c>
      <c r="C25" s="19">
        <f t="shared" ref="C25:H25" si="4">SUM(C10:C24)</f>
        <v>1411</v>
      </c>
      <c r="D25" s="19">
        <f t="shared" si="4"/>
        <v>1948</v>
      </c>
      <c r="E25" s="19">
        <f t="shared" si="4"/>
        <v>299</v>
      </c>
      <c r="F25" s="19">
        <f t="shared" si="4"/>
        <v>5848</v>
      </c>
      <c r="G25" s="19">
        <f t="shared" si="4"/>
        <v>2242</v>
      </c>
      <c r="H25" s="19">
        <f t="shared" si="4"/>
        <v>11748</v>
      </c>
      <c r="J25" s="10"/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f t="shared" si="3"/>
        <v>0</v>
      </c>
      <c r="S25" s="10"/>
      <c r="T25" s="20"/>
      <c r="U25" s="20"/>
      <c r="V25" s="20"/>
      <c r="W25" s="20"/>
      <c r="X25" s="20"/>
      <c r="Y25" s="20"/>
      <c r="AA25" s="10"/>
      <c r="AB25" s="20"/>
      <c r="AC25" s="20"/>
      <c r="AD25" s="20"/>
      <c r="AE25" s="20"/>
      <c r="AF25" s="20"/>
      <c r="AG25" s="20"/>
    </row>
    <row r="26" spans="2:33">
      <c r="B26" s="9">
        <v>2021</v>
      </c>
      <c r="J26" s="10" t="s">
        <v>4</v>
      </c>
      <c r="K26" s="20">
        <f t="shared" ref="K26:P26" si="5">SUM(K10:K25)</f>
        <v>1396</v>
      </c>
      <c r="L26" s="20">
        <f t="shared" si="5"/>
        <v>2572</v>
      </c>
      <c r="M26" s="20">
        <f t="shared" si="5"/>
        <v>355</v>
      </c>
      <c r="N26" s="20">
        <f t="shared" si="5"/>
        <v>8263</v>
      </c>
      <c r="O26" s="20">
        <f t="shared" si="5"/>
        <v>3361</v>
      </c>
      <c r="P26" s="20">
        <f t="shared" si="5"/>
        <v>15947</v>
      </c>
      <c r="S26" s="10" t="s">
        <v>4</v>
      </c>
      <c r="T26" s="20">
        <f t="shared" ref="T26:Y26" si="6">SUM(T10:T25)</f>
        <v>1207</v>
      </c>
      <c r="U26" s="20">
        <f t="shared" si="6"/>
        <v>2509</v>
      </c>
      <c r="V26" s="20">
        <f t="shared" si="6"/>
        <v>914</v>
      </c>
      <c r="W26" s="20">
        <f t="shared" si="6"/>
        <v>7058</v>
      </c>
      <c r="X26" s="20">
        <f t="shared" si="6"/>
        <v>2486</v>
      </c>
      <c r="Y26" s="20">
        <f t="shared" si="6"/>
        <v>14174</v>
      </c>
      <c r="AA26" s="10" t="s">
        <v>4</v>
      </c>
      <c r="AB26" s="20">
        <f t="shared" ref="AB26:AG26" si="7">SUM(AB10:AB25)</f>
        <v>1370</v>
      </c>
      <c r="AC26" s="20">
        <f t="shared" si="7"/>
        <v>4153</v>
      </c>
      <c r="AD26" s="20">
        <f t="shared" si="7"/>
        <v>516</v>
      </c>
      <c r="AE26" s="20">
        <f t="shared" si="7"/>
        <v>8246</v>
      </c>
      <c r="AF26" s="20">
        <f t="shared" si="7"/>
        <v>5294</v>
      </c>
      <c r="AG26" s="20">
        <f t="shared" si="7"/>
        <v>18577</v>
      </c>
    </row>
  </sheetData>
  <mergeCells count="12">
    <mergeCell ref="B7:B8"/>
    <mergeCell ref="C7:G7"/>
    <mergeCell ref="H7:H8"/>
    <mergeCell ref="J7:J8"/>
    <mergeCell ref="K7:O7"/>
    <mergeCell ref="P7:P8"/>
    <mergeCell ref="S7:S8"/>
    <mergeCell ref="T7:X7"/>
    <mergeCell ref="Y7:Y8"/>
    <mergeCell ref="AA7:AA8"/>
    <mergeCell ref="AB7:AF7"/>
    <mergeCell ref="AG7:A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2026-04-27T00:57:07Z</dcterms:modified>
</cp:coreProperties>
</file>