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5EC6234B-6ED4-48F8-BFFB-29E3AFFA1906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7" i="1" l="1"/>
  <c r="AD27" i="1"/>
  <c r="AC27" i="1"/>
  <c r="AB27" i="1"/>
  <c r="AA27" i="1"/>
  <c r="Z27" i="1"/>
  <c r="Y27" i="1"/>
  <c r="U27" i="1"/>
  <c r="T27" i="1"/>
  <c r="K27" i="1"/>
  <c r="J27" i="1"/>
  <c r="I27" i="1"/>
  <c r="H27" i="1"/>
  <c r="G27" i="1"/>
  <c r="F27" i="1"/>
  <c r="E27" i="1"/>
  <c r="D27" i="1"/>
  <c r="AF26" i="1"/>
  <c r="V26" i="1"/>
  <c r="AF25" i="1"/>
  <c r="V25" i="1"/>
  <c r="R24" i="1"/>
  <c r="O24" i="1"/>
  <c r="V24" i="1" s="1"/>
  <c r="AF23" i="1"/>
  <c r="V23" i="1"/>
  <c r="AF22" i="1"/>
  <c r="V22" i="1"/>
  <c r="AF21" i="1"/>
  <c r="S21" i="1"/>
  <c r="S27" i="1" s="1"/>
  <c r="R21" i="1"/>
  <c r="R27" i="1" s="1"/>
  <c r="Q21" i="1"/>
  <c r="Q27" i="1" s="1"/>
  <c r="P21" i="1"/>
  <c r="P27" i="1" s="1"/>
  <c r="O21" i="1"/>
  <c r="AF20" i="1"/>
  <c r="V20" i="1"/>
  <c r="AF19" i="1"/>
  <c r="V19" i="1"/>
  <c r="AF18" i="1"/>
  <c r="V18" i="1"/>
  <c r="AF17" i="1"/>
  <c r="V17" i="1"/>
  <c r="AF16" i="1"/>
  <c r="V16" i="1"/>
  <c r="AF15" i="1"/>
  <c r="V15" i="1"/>
  <c r="AF14" i="1"/>
  <c r="V14" i="1"/>
  <c r="AF13" i="1"/>
  <c r="V13" i="1"/>
  <c r="AF12" i="1"/>
  <c r="V12" i="1"/>
  <c r="AF11" i="1"/>
  <c r="V11" i="1"/>
  <c r="AF10" i="1"/>
  <c r="V10" i="1"/>
  <c r="AF9" i="1"/>
  <c r="AF27" i="1" s="1"/>
  <c r="V9" i="1"/>
  <c r="V21" i="1" l="1"/>
  <c r="V27" i="1" s="1"/>
  <c r="O27" i="1"/>
</calcChain>
</file>

<file path=xl/sharedStrings.xml><?xml version="1.0" encoding="utf-8"?>
<sst xmlns="http://schemas.openxmlformats.org/spreadsheetml/2006/main" count="164" uniqueCount="42">
  <si>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</si>
  <si>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</si>
  <si>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</si>
  <si>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</si>
  <si>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</si>
  <si>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</si>
  <si>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</si>
  <si>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</si>
  <si>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</si>
  <si>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</si>
  <si>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</si>
  <si>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</si>
  <si>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</si>
  <si>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</si>
  <si>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</si>
  <si>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</si>
  <si>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</si>
  <si>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</si>
  <si>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</si>
  <si>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</si>
  <si>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</si>
  <si>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</si>
  <si>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</si>
  <si>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</si>
  <si>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</si>
  <si>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</si>
  <si>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</si>
  <si>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</si>
  <si>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</si>
  <si>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</si>
  <si>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</si>
  <si>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>(8)</t>
  </si>
  <si>
    <t>(9)</t>
  </si>
  <si>
    <t>Tabel : 4.4  Jumlah KK penerima bantuan dari pemerintah per Desa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</si>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</sst>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  <fill>
      <patternFill patternType="solid">
        <fgColor rgb="FF009999"/>
        <bgColor rgb="FF009999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FFFF"/>
      </bottom>
      <diagonal/>
    </border>
    <border>
      <left/>
      <right style="thick">
        <color rgb="FF008080"/>
      </right>
      <top/>
      <bottom style="medium">
        <color rgb="FF00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3" fontId="1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9" xfId="0" applyFont="1" applyBorder="1"/>
    <xf numFmtId="1" fontId="1" fillId="0" borderId="2" xfId="0" applyNumberFormat="1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1" fillId="0" borderId="3" xfId="0" applyFont="1" applyBorder="1"/>
    <xf numFmtId="1" fontId="1" fillId="0" borderId="3" xfId="0" applyNumberFormat="1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AF32"/>
  <sheetViews>
    <sheetView tabSelected="1" workbookViewId="0">
      <selection activeCell="C3" sqref="C3:AF32"/>
    </sheetView>
  </sheetViews>
  <sheetFormatPr defaultRowHeight="14.5"/>
  <sheetData>
    <row r="3" spans="3:32">
      <c r="C3" s="1" t="s">
        <v>33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" t="s">
        <v>33</v>
      </c>
      <c r="O3" s="1"/>
      <c r="P3" s="1"/>
      <c r="Q3" s="1"/>
      <c r="R3" s="1"/>
      <c r="S3" s="1"/>
      <c r="T3" s="1"/>
      <c r="U3" s="1"/>
      <c r="V3" s="1"/>
      <c r="W3" s="1"/>
      <c r="X3" s="1" t="s">
        <v>33</v>
      </c>
      <c r="Y3" s="1"/>
      <c r="Z3" s="1"/>
      <c r="AA3" s="1"/>
      <c r="AB3" s="1"/>
      <c r="AC3" s="1"/>
      <c r="AD3" s="1"/>
      <c r="AE3" s="1"/>
      <c r="AF3" s="1"/>
    </row>
    <row r="4" spans="3:32">
      <c r="C4" s="1"/>
      <c r="D4" s="14"/>
      <c r="E4" s="14"/>
      <c r="F4" s="14"/>
      <c r="G4" s="14"/>
      <c r="H4" s="14"/>
      <c r="I4" s="14"/>
      <c r="J4" s="14"/>
      <c r="K4" s="14"/>
      <c r="L4" s="14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>
      <c r="C5" s="1" t="s">
        <v>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" t="s">
        <v>1</v>
      </c>
      <c r="O5" s="1"/>
      <c r="P5" s="1"/>
      <c r="Q5" s="1"/>
      <c r="R5" s="1"/>
      <c r="S5" s="1"/>
      <c r="T5" s="1"/>
      <c r="U5" s="1"/>
      <c r="V5" s="1"/>
      <c r="W5" s="1"/>
      <c r="X5" s="1" t="s">
        <v>2</v>
      </c>
      <c r="Y5" s="1"/>
      <c r="Z5" s="1"/>
      <c r="AA5" s="1"/>
      <c r="AB5" s="1"/>
      <c r="AC5" s="1"/>
      <c r="AD5" s="1"/>
      <c r="AE5" s="1"/>
      <c r="AF5" s="1"/>
    </row>
    <row r="6" spans="3:32">
      <c r="C6" s="9" t="s">
        <v>3</v>
      </c>
      <c r="D6" s="5" t="s">
        <v>34</v>
      </c>
      <c r="E6" s="4"/>
      <c r="F6" s="4"/>
      <c r="G6" s="4"/>
      <c r="H6" s="4"/>
      <c r="I6" s="4"/>
      <c r="J6" s="6"/>
      <c r="K6" s="9" t="s">
        <v>25</v>
      </c>
      <c r="L6" s="14"/>
      <c r="M6" s="14"/>
      <c r="N6" s="9" t="s">
        <v>3</v>
      </c>
      <c r="O6" s="5" t="s">
        <v>34</v>
      </c>
      <c r="P6" s="4"/>
      <c r="Q6" s="4"/>
      <c r="R6" s="4"/>
      <c r="S6" s="4"/>
      <c r="T6" s="4"/>
      <c r="U6" s="6"/>
      <c r="V6" s="9" t="s">
        <v>25</v>
      </c>
      <c r="W6" s="1"/>
      <c r="X6" s="9" t="s">
        <v>3</v>
      </c>
      <c r="Y6" s="5" t="s">
        <v>34</v>
      </c>
      <c r="Z6" s="4"/>
      <c r="AA6" s="4"/>
      <c r="AB6" s="4"/>
      <c r="AC6" s="4"/>
      <c r="AD6" s="4"/>
      <c r="AE6" s="6"/>
      <c r="AF6" s="9" t="s">
        <v>25</v>
      </c>
    </row>
    <row r="7" spans="3:32" ht="72.5">
      <c r="C7" s="7"/>
      <c r="D7" s="18" t="s">
        <v>35</v>
      </c>
      <c r="E7" s="18" t="s">
        <v>36</v>
      </c>
      <c r="F7" s="18" t="s">
        <v>37</v>
      </c>
      <c r="G7" s="18" t="s">
        <v>38</v>
      </c>
      <c r="H7" s="18" t="s">
        <v>39</v>
      </c>
      <c r="I7" s="18" t="s">
        <v>40</v>
      </c>
      <c r="J7" s="18" t="s">
        <v>41</v>
      </c>
      <c r="K7" s="7"/>
      <c r="L7" s="14"/>
      <c r="M7" s="14"/>
      <c r="N7" s="7"/>
      <c r="O7" s="18" t="s">
        <v>35</v>
      </c>
      <c r="P7" s="18" t="s">
        <v>36</v>
      </c>
      <c r="Q7" s="18" t="s">
        <v>37</v>
      </c>
      <c r="R7" s="18" t="s">
        <v>38</v>
      </c>
      <c r="S7" s="18" t="s">
        <v>39</v>
      </c>
      <c r="T7" s="18" t="s">
        <v>40</v>
      </c>
      <c r="U7" s="18" t="s">
        <v>41</v>
      </c>
      <c r="V7" s="7"/>
      <c r="W7" s="1"/>
      <c r="X7" s="7"/>
      <c r="Y7" s="18" t="s">
        <v>35</v>
      </c>
      <c r="Z7" s="18" t="s">
        <v>36</v>
      </c>
      <c r="AA7" s="18" t="s">
        <v>37</v>
      </c>
      <c r="AB7" s="18" t="s">
        <v>38</v>
      </c>
      <c r="AC7" s="18" t="s">
        <v>39</v>
      </c>
      <c r="AD7" s="18" t="s">
        <v>40</v>
      </c>
      <c r="AE7" s="18" t="s">
        <v>41</v>
      </c>
      <c r="AF7" s="7"/>
    </row>
    <row r="8" spans="3:32">
      <c r="C8" s="10" t="s">
        <v>4</v>
      </c>
      <c r="D8" s="11" t="s">
        <v>5</v>
      </c>
      <c r="E8" s="11" t="s">
        <v>6</v>
      </c>
      <c r="F8" s="11" t="s">
        <v>26</v>
      </c>
      <c r="G8" s="11" t="s">
        <v>27</v>
      </c>
      <c r="H8" s="10" t="s">
        <v>28</v>
      </c>
      <c r="I8" s="10" t="s">
        <v>30</v>
      </c>
      <c r="J8" s="10" t="s">
        <v>31</v>
      </c>
      <c r="K8" s="10" t="s">
        <v>32</v>
      </c>
      <c r="L8" s="14"/>
      <c r="M8" s="14"/>
      <c r="N8" s="10" t="s">
        <v>4</v>
      </c>
      <c r="O8" s="11" t="s">
        <v>5</v>
      </c>
      <c r="P8" s="11" t="s">
        <v>6</v>
      </c>
      <c r="Q8" s="11" t="s">
        <v>26</v>
      </c>
      <c r="R8" s="11" t="s">
        <v>27</v>
      </c>
      <c r="S8" s="10" t="s">
        <v>28</v>
      </c>
      <c r="T8" s="10" t="s">
        <v>30</v>
      </c>
      <c r="U8" s="10" t="s">
        <v>31</v>
      </c>
      <c r="V8" s="10" t="s">
        <v>32</v>
      </c>
      <c r="W8" s="1"/>
      <c r="X8" s="10" t="s">
        <v>4</v>
      </c>
      <c r="Y8" s="11" t="s">
        <v>5</v>
      </c>
      <c r="Z8" s="11" t="s">
        <v>6</v>
      </c>
      <c r="AA8" s="11" t="s">
        <v>26</v>
      </c>
      <c r="AB8" s="11" t="s">
        <v>27</v>
      </c>
      <c r="AC8" s="10" t="s">
        <v>28</v>
      </c>
      <c r="AD8" s="10" t="s">
        <v>30</v>
      </c>
      <c r="AE8" s="10" t="s">
        <v>31</v>
      </c>
      <c r="AF8" s="10" t="s">
        <v>32</v>
      </c>
    </row>
    <row r="9" spans="3:32" ht="15" thickBot="1">
      <c r="C9" s="2" t="s">
        <v>7</v>
      </c>
      <c r="D9" s="19" t="s">
        <v>29</v>
      </c>
      <c r="E9" s="19" t="s">
        <v>29</v>
      </c>
      <c r="F9" s="19" t="s">
        <v>29</v>
      </c>
      <c r="G9" s="19" t="s">
        <v>29</v>
      </c>
      <c r="H9" s="19">
        <v>0</v>
      </c>
      <c r="I9" s="19">
        <v>0</v>
      </c>
      <c r="J9" s="19">
        <v>115</v>
      </c>
      <c r="K9" s="20">
        <v>115</v>
      </c>
      <c r="L9" s="14"/>
      <c r="M9" s="14"/>
      <c r="N9" s="2" t="s">
        <v>7</v>
      </c>
      <c r="O9" s="21"/>
      <c r="P9" s="21"/>
      <c r="Q9" s="22"/>
      <c r="R9" s="21"/>
      <c r="S9" s="21">
        <v>0</v>
      </c>
      <c r="T9" s="21">
        <v>0</v>
      </c>
      <c r="U9" s="21">
        <v>15</v>
      </c>
      <c r="V9" s="22">
        <f t="shared" ref="V9:V26" si="0">SUM(O9:U9)</f>
        <v>15</v>
      </c>
      <c r="W9" s="1"/>
      <c r="X9" s="2" t="s">
        <v>7</v>
      </c>
      <c r="Y9" s="21"/>
      <c r="Z9" s="21"/>
      <c r="AA9" s="22"/>
      <c r="AB9" s="21"/>
      <c r="AC9" s="21">
        <v>0</v>
      </c>
      <c r="AD9" s="21">
        <v>0</v>
      </c>
      <c r="AE9" s="21">
        <v>15</v>
      </c>
      <c r="AF9" s="22">
        <f t="shared" ref="AF9:AF12" si="1">SUM(Y9:AE9)</f>
        <v>15</v>
      </c>
    </row>
    <row r="10" spans="3:32" ht="15" thickBot="1">
      <c r="C10" s="2" t="s">
        <v>8</v>
      </c>
      <c r="D10" s="19">
        <v>213</v>
      </c>
      <c r="E10" s="19">
        <v>334</v>
      </c>
      <c r="F10" s="23">
        <v>1015</v>
      </c>
      <c r="G10" s="19">
        <v>110</v>
      </c>
      <c r="H10" s="19">
        <v>0</v>
      </c>
      <c r="I10" s="19">
        <v>40</v>
      </c>
      <c r="J10" s="19">
        <v>31</v>
      </c>
      <c r="K10" s="24">
        <v>1743</v>
      </c>
      <c r="L10" s="14"/>
      <c r="M10" s="14"/>
      <c r="N10" s="2" t="s">
        <v>8</v>
      </c>
      <c r="O10" s="21">
        <v>203</v>
      </c>
      <c r="P10" s="21">
        <v>334</v>
      </c>
      <c r="Q10" s="22">
        <v>1015</v>
      </c>
      <c r="R10" s="21">
        <v>110</v>
      </c>
      <c r="S10" s="21">
        <v>0</v>
      </c>
      <c r="T10" s="21">
        <v>40</v>
      </c>
      <c r="U10" s="21">
        <v>7</v>
      </c>
      <c r="V10" s="22">
        <f t="shared" si="0"/>
        <v>1709</v>
      </c>
      <c r="W10" s="1"/>
      <c r="X10" s="2" t="s">
        <v>8</v>
      </c>
      <c r="Y10" s="21">
        <v>203</v>
      </c>
      <c r="Z10" s="21">
        <v>334</v>
      </c>
      <c r="AA10" s="22">
        <v>1015</v>
      </c>
      <c r="AB10" s="21">
        <v>110</v>
      </c>
      <c r="AC10" s="21">
        <v>0</v>
      </c>
      <c r="AD10" s="21">
        <v>40</v>
      </c>
      <c r="AE10" s="21">
        <v>7</v>
      </c>
      <c r="AF10" s="22">
        <f t="shared" si="1"/>
        <v>1709</v>
      </c>
    </row>
    <row r="11" spans="3:32" ht="15" thickBot="1">
      <c r="C11" s="2" t="s">
        <v>9</v>
      </c>
      <c r="D11" s="19">
        <v>219</v>
      </c>
      <c r="E11" s="19">
        <v>467</v>
      </c>
      <c r="F11" s="23">
        <v>2110</v>
      </c>
      <c r="G11" s="19" t="s">
        <v>29</v>
      </c>
      <c r="H11" s="19">
        <v>3</v>
      </c>
      <c r="I11" s="19">
        <v>37</v>
      </c>
      <c r="J11" s="19">
        <v>30</v>
      </c>
      <c r="K11" s="24">
        <v>2932</v>
      </c>
      <c r="L11" s="14"/>
      <c r="M11" s="14"/>
      <c r="N11" s="2" t="s">
        <v>9</v>
      </c>
      <c r="O11" s="21">
        <v>267</v>
      </c>
      <c r="P11" s="21">
        <v>435</v>
      </c>
      <c r="Q11" s="22">
        <v>2110</v>
      </c>
      <c r="R11" s="21">
        <v>72</v>
      </c>
      <c r="S11" s="21">
        <v>1</v>
      </c>
      <c r="T11" s="21">
        <v>16</v>
      </c>
      <c r="U11" s="21">
        <v>20</v>
      </c>
      <c r="V11" s="22">
        <f t="shared" si="0"/>
        <v>2921</v>
      </c>
      <c r="W11" s="1"/>
      <c r="X11" s="2" t="s">
        <v>9</v>
      </c>
      <c r="Y11" s="21">
        <v>267</v>
      </c>
      <c r="Z11" s="21">
        <v>435</v>
      </c>
      <c r="AA11" s="22">
        <v>2110</v>
      </c>
      <c r="AB11" s="21">
        <v>72</v>
      </c>
      <c r="AC11" s="21">
        <v>1</v>
      </c>
      <c r="AD11" s="21">
        <v>16</v>
      </c>
      <c r="AE11" s="21">
        <v>20</v>
      </c>
      <c r="AF11" s="22">
        <f t="shared" si="1"/>
        <v>2921</v>
      </c>
    </row>
    <row r="12" spans="3:32" ht="15" thickBot="1">
      <c r="C12" s="2" t="s">
        <v>10</v>
      </c>
      <c r="D12" s="19">
        <v>148</v>
      </c>
      <c r="E12" s="19">
        <v>334</v>
      </c>
      <c r="F12" s="23">
        <v>1683</v>
      </c>
      <c r="G12" s="19">
        <v>121</v>
      </c>
      <c r="H12" s="19">
        <v>0</v>
      </c>
      <c r="I12" s="19">
        <v>0</v>
      </c>
      <c r="J12" s="19">
        <v>25</v>
      </c>
      <c r="K12" s="24">
        <v>2286</v>
      </c>
      <c r="L12" s="14"/>
      <c r="M12" s="14"/>
      <c r="N12" s="2" t="s">
        <v>10</v>
      </c>
      <c r="O12" s="21">
        <v>139</v>
      </c>
      <c r="P12" s="21">
        <v>321</v>
      </c>
      <c r="Q12" s="22">
        <v>2066</v>
      </c>
      <c r="R12" s="21">
        <v>121</v>
      </c>
      <c r="S12" s="21">
        <v>3</v>
      </c>
      <c r="T12" s="21">
        <v>37</v>
      </c>
      <c r="U12" s="21">
        <v>15</v>
      </c>
      <c r="V12" s="22">
        <f t="shared" si="0"/>
        <v>2702</v>
      </c>
      <c r="W12" s="1"/>
      <c r="X12" s="2" t="s">
        <v>10</v>
      </c>
      <c r="Y12" s="21">
        <v>139</v>
      </c>
      <c r="Z12" s="21">
        <v>321</v>
      </c>
      <c r="AA12" s="22">
        <v>2066</v>
      </c>
      <c r="AB12" s="21">
        <v>121</v>
      </c>
      <c r="AC12" s="21">
        <v>3</v>
      </c>
      <c r="AD12" s="21">
        <v>37</v>
      </c>
      <c r="AE12" s="21">
        <v>15</v>
      </c>
      <c r="AF12" s="22">
        <f t="shared" si="1"/>
        <v>2702</v>
      </c>
    </row>
    <row r="13" spans="3:32" ht="15" thickBot="1">
      <c r="C13" s="2" t="s">
        <v>11</v>
      </c>
      <c r="D13" s="19">
        <v>64</v>
      </c>
      <c r="E13" s="19">
        <v>31</v>
      </c>
      <c r="F13" s="19">
        <v>318</v>
      </c>
      <c r="G13" s="19" t="s">
        <v>29</v>
      </c>
      <c r="H13" s="19">
        <v>0</v>
      </c>
      <c r="I13" s="19">
        <v>0</v>
      </c>
      <c r="J13" s="19">
        <v>21</v>
      </c>
      <c r="K13" s="20">
        <v>434</v>
      </c>
      <c r="L13" s="14"/>
      <c r="M13" s="14"/>
      <c r="N13" s="2" t="s">
        <v>11</v>
      </c>
      <c r="O13" s="21">
        <v>76</v>
      </c>
      <c r="P13" s="21">
        <v>87</v>
      </c>
      <c r="Q13" s="21">
        <v>697</v>
      </c>
      <c r="R13" s="21">
        <v>0</v>
      </c>
      <c r="S13" s="21">
        <v>0</v>
      </c>
      <c r="T13" s="21">
        <v>0</v>
      </c>
      <c r="U13" s="21">
        <v>15</v>
      </c>
      <c r="V13" s="22">
        <f t="shared" si="0"/>
        <v>875</v>
      </c>
      <c r="W13" s="1"/>
      <c r="X13" s="2" t="s">
        <v>11</v>
      </c>
      <c r="Y13" s="13">
        <v>90</v>
      </c>
      <c r="Z13" s="13">
        <v>105</v>
      </c>
      <c r="AA13" s="13">
        <v>750</v>
      </c>
      <c r="AB13" s="13">
        <v>57</v>
      </c>
      <c r="AC13" s="13">
        <v>0</v>
      </c>
      <c r="AD13" s="13">
        <v>0</v>
      </c>
      <c r="AE13" s="13">
        <v>7</v>
      </c>
      <c r="AF13" s="13">
        <f>SUM(Y13:AE13)</f>
        <v>1009</v>
      </c>
    </row>
    <row r="14" spans="3:32" ht="15" thickBot="1">
      <c r="C14" s="2" t="s">
        <v>12</v>
      </c>
      <c r="D14" s="19">
        <v>143</v>
      </c>
      <c r="E14" s="19">
        <v>291</v>
      </c>
      <c r="F14" s="23">
        <v>1436</v>
      </c>
      <c r="G14" s="19">
        <v>79</v>
      </c>
      <c r="H14" s="19">
        <v>4</v>
      </c>
      <c r="I14" s="19">
        <v>34</v>
      </c>
      <c r="J14" s="19">
        <v>127</v>
      </c>
      <c r="K14" s="20">
        <v>2114</v>
      </c>
      <c r="L14" s="14"/>
      <c r="M14" s="14"/>
      <c r="N14" s="2" t="s">
        <v>12</v>
      </c>
      <c r="O14" s="21">
        <v>143</v>
      </c>
      <c r="P14" s="21">
        <v>285</v>
      </c>
      <c r="Q14" s="22">
        <v>1436</v>
      </c>
      <c r="R14" s="21">
        <v>79</v>
      </c>
      <c r="S14" s="21">
        <v>6</v>
      </c>
      <c r="T14" s="21">
        <v>34</v>
      </c>
      <c r="U14" s="21">
        <v>6</v>
      </c>
      <c r="V14" s="22">
        <f t="shared" si="0"/>
        <v>1989</v>
      </c>
      <c r="W14" s="1"/>
      <c r="X14" s="2" t="s">
        <v>12</v>
      </c>
      <c r="Y14" s="21">
        <v>143</v>
      </c>
      <c r="Z14" s="21">
        <v>285</v>
      </c>
      <c r="AA14" s="22">
        <v>1436</v>
      </c>
      <c r="AB14" s="21">
        <v>79</v>
      </c>
      <c r="AC14" s="21">
        <v>6</v>
      </c>
      <c r="AD14" s="21">
        <v>34</v>
      </c>
      <c r="AE14" s="21">
        <v>6</v>
      </c>
      <c r="AF14" s="22">
        <f t="shared" ref="AF14:AF23" si="2">SUM(Y14:AE14)</f>
        <v>1989</v>
      </c>
    </row>
    <row r="15" spans="3:32" ht="15" thickBot="1">
      <c r="C15" s="2" t="s">
        <v>13</v>
      </c>
      <c r="D15" s="19">
        <v>29</v>
      </c>
      <c r="E15" s="19">
        <v>50</v>
      </c>
      <c r="F15" s="19">
        <v>327</v>
      </c>
      <c r="G15" s="19" t="s">
        <v>29</v>
      </c>
      <c r="H15" s="19">
        <v>0</v>
      </c>
      <c r="I15" s="19">
        <v>0</v>
      </c>
      <c r="J15" s="19">
        <v>72</v>
      </c>
      <c r="K15" s="20">
        <v>478</v>
      </c>
      <c r="L15" s="14"/>
      <c r="M15" s="14"/>
      <c r="N15" s="2" t="s">
        <v>13</v>
      </c>
      <c r="O15" s="21">
        <v>43</v>
      </c>
      <c r="P15" s="21">
        <v>44</v>
      </c>
      <c r="Q15" s="21">
        <v>327</v>
      </c>
      <c r="R15" s="21"/>
      <c r="S15" s="21"/>
      <c r="T15" s="21"/>
      <c r="U15" s="21">
        <v>14</v>
      </c>
      <c r="V15" s="22">
        <f t="shared" si="0"/>
        <v>428</v>
      </c>
      <c r="W15" s="1"/>
      <c r="X15" s="2" t="s">
        <v>13</v>
      </c>
      <c r="Y15" s="21">
        <v>43</v>
      </c>
      <c r="Z15" s="21">
        <v>44</v>
      </c>
      <c r="AA15" s="21">
        <v>327</v>
      </c>
      <c r="AB15" s="21"/>
      <c r="AC15" s="21"/>
      <c r="AD15" s="21"/>
      <c r="AE15" s="21">
        <v>14</v>
      </c>
      <c r="AF15" s="22">
        <f t="shared" si="2"/>
        <v>428</v>
      </c>
    </row>
    <row r="16" spans="3:32" ht="15" thickBot="1">
      <c r="C16" s="2" t="s">
        <v>14</v>
      </c>
      <c r="D16" s="19">
        <v>98</v>
      </c>
      <c r="E16" s="19">
        <v>167</v>
      </c>
      <c r="F16" s="19">
        <v>676</v>
      </c>
      <c r="G16" s="19" t="s">
        <v>29</v>
      </c>
      <c r="H16" s="19">
        <v>1</v>
      </c>
      <c r="I16" s="19">
        <v>78</v>
      </c>
      <c r="J16" s="19">
        <v>78</v>
      </c>
      <c r="K16" s="24">
        <v>1098</v>
      </c>
      <c r="L16" s="14"/>
      <c r="M16" s="14"/>
      <c r="N16" s="2" t="s">
        <v>14</v>
      </c>
      <c r="O16" s="21">
        <v>75</v>
      </c>
      <c r="P16" s="21">
        <v>114</v>
      </c>
      <c r="Q16" s="21">
        <v>679</v>
      </c>
      <c r="R16" s="21" t="s">
        <v>29</v>
      </c>
      <c r="S16" s="21">
        <v>0</v>
      </c>
      <c r="T16" s="21">
        <v>172</v>
      </c>
      <c r="U16" s="21">
        <v>11</v>
      </c>
      <c r="V16" s="22">
        <f t="shared" si="0"/>
        <v>1051</v>
      </c>
      <c r="W16" s="1"/>
      <c r="X16" s="2" t="s">
        <v>14</v>
      </c>
      <c r="Y16" s="21">
        <v>75</v>
      </c>
      <c r="Z16" s="21">
        <v>93</v>
      </c>
      <c r="AA16" s="21">
        <v>679</v>
      </c>
      <c r="AB16" s="21" t="s">
        <v>29</v>
      </c>
      <c r="AC16" s="21">
        <v>0</v>
      </c>
      <c r="AD16" s="21">
        <v>133</v>
      </c>
      <c r="AE16" s="21">
        <v>11</v>
      </c>
      <c r="AF16" s="22">
        <f t="shared" si="2"/>
        <v>991</v>
      </c>
    </row>
    <row r="17" spans="3:32" ht="15" thickBot="1">
      <c r="C17" s="2" t="s">
        <v>15</v>
      </c>
      <c r="D17" s="19">
        <v>177</v>
      </c>
      <c r="E17" s="19">
        <v>273</v>
      </c>
      <c r="F17" s="23">
        <v>1359</v>
      </c>
      <c r="G17" s="19" t="s">
        <v>29</v>
      </c>
      <c r="H17" s="19" t="s">
        <v>29</v>
      </c>
      <c r="I17" s="19" t="s">
        <v>29</v>
      </c>
      <c r="J17" s="19">
        <v>87</v>
      </c>
      <c r="K17" s="24">
        <v>1896</v>
      </c>
      <c r="L17" s="14"/>
      <c r="M17" s="14"/>
      <c r="N17" s="2" t="s">
        <v>15</v>
      </c>
      <c r="O17" s="21">
        <v>169</v>
      </c>
      <c r="P17" s="21">
        <v>292</v>
      </c>
      <c r="Q17" s="22"/>
      <c r="R17" s="21"/>
      <c r="S17" s="21"/>
      <c r="T17" s="21"/>
      <c r="U17" s="21">
        <v>15</v>
      </c>
      <c r="V17" s="22">
        <f t="shared" si="0"/>
        <v>476</v>
      </c>
      <c r="W17" s="1"/>
      <c r="X17" s="2" t="s">
        <v>15</v>
      </c>
      <c r="Y17" s="21">
        <v>169</v>
      </c>
      <c r="Z17" s="21">
        <v>292</v>
      </c>
      <c r="AA17" s="22"/>
      <c r="AB17" s="21"/>
      <c r="AC17" s="21"/>
      <c r="AD17" s="21"/>
      <c r="AE17" s="21">
        <v>15</v>
      </c>
      <c r="AF17" s="22">
        <f t="shared" si="2"/>
        <v>476</v>
      </c>
    </row>
    <row r="18" spans="3:32" ht="15" thickBot="1">
      <c r="C18" s="2" t="s">
        <v>16</v>
      </c>
      <c r="D18" s="19">
        <v>74</v>
      </c>
      <c r="E18" s="19">
        <v>72</v>
      </c>
      <c r="F18" s="19">
        <v>734</v>
      </c>
      <c r="G18" s="19" t="s">
        <v>29</v>
      </c>
      <c r="H18" s="19" t="s">
        <v>29</v>
      </c>
      <c r="I18" s="19" t="s">
        <v>29</v>
      </c>
      <c r="J18" s="19">
        <v>80</v>
      </c>
      <c r="K18" s="20">
        <v>960</v>
      </c>
      <c r="L18" s="14"/>
      <c r="M18" s="14"/>
      <c r="N18" s="2" t="s">
        <v>16</v>
      </c>
      <c r="O18" s="21">
        <v>67</v>
      </c>
      <c r="P18" s="21">
        <v>154</v>
      </c>
      <c r="Q18" s="21">
        <v>792</v>
      </c>
      <c r="R18" s="21">
        <v>51</v>
      </c>
      <c r="S18" s="21"/>
      <c r="T18" s="21">
        <v>5</v>
      </c>
      <c r="U18" s="21">
        <v>5</v>
      </c>
      <c r="V18" s="22">
        <f t="shared" si="0"/>
        <v>1074</v>
      </c>
      <c r="W18" s="1"/>
      <c r="X18" s="2" t="s">
        <v>16</v>
      </c>
      <c r="Y18" s="13">
        <v>103</v>
      </c>
      <c r="Z18" s="13">
        <v>161</v>
      </c>
      <c r="AA18" s="13">
        <v>786</v>
      </c>
      <c r="AB18" s="13">
        <v>60</v>
      </c>
      <c r="AC18" s="13">
        <v>0</v>
      </c>
      <c r="AD18" s="13">
        <v>247</v>
      </c>
      <c r="AE18" s="13">
        <v>7</v>
      </c>
      <c r="AF18" s="13">
        <f t="shared" si="2"/>
        <v>1364</v>
      </c>
    </row>
    <row r="19" spans="3:32" ht="15" thickBot="1">
      <c r="C19" s="2" t="s">
        <v>17</v>
      </c>
      <c r="D19" s="19">
        <v>239</v>
      </c>
      <c r="E19" s="19">
        <v>410</v>
      </c>
      <c r="F19" s="19">
        <v>501</v>
      </c>
      <c r="G19" s="19" t="s">
        <v>29</v>
      </c>
      <c r="H19" s="19" t="s">
        <v>29</v>
      </c>
      <c r="I19" s="19" t="s">
        <v>29</v>
      </c>
      <c r="J19" s="19">
        <v>112</v>
      </c>
      <c r="K19" s="24">
        <v>1262</v>
      </c>
      <c r="L19" s="14"/>
      <c r="M19" s="14"/>
      <c r="N19" s="2" t="s">
        <v>17</v>
      </c>
      <c r="O19" s="21">
        <v>263</v>
      </c>
      <c r="P19" s="21">
        <v>366</v>
      </c>
      <c r="Q19" s="21"/>
      <c r="R19" s="21"/>
      <c r="S19" s="21"/>
      <c r="T19" s="21"/>
      <c r="U19" s="21">
        <v>8</v>
      </c>
      <c r="V19" s="22">
        <f t="shared" si="0"/>
        <v>637</v>
      </c>
      <c r="W19" s="1"/>
      <c r="X19" s="2" t="s">
        <v>17</v>
      </c>
      <c r="Y19" s="21">
        <v>263</v>
      </c>
      <c r="Z19" s="21">
        <v>366</v>
      </c>
      <c r="AA19" s="21"/>
      <c r="AB19" s="21"/>
      <c r="AC19" s="21"/>
      <c r="AD19" s="21"/>
      <c r="AE19" s="21">
        <v>8</v>
      </c>
      <c r="AF19" s="22">
        <f t="shared" si="2"/>
        <v>637</v>
      </c>
    </row>
    <row r="20" spans="3:32" ht="15" thickBot="1">
      <c r="C20" s="2" t="s">
        <v>18</v>
      </c>
      <c r="D20" s="19">
        <v>262</v>
      </c>
      <c r="E20" s="19">
        <v>485</v>
      </c>
      <c r="F20" s="23">
        <v>2193</v>
      </c>
      <c r="G20" s="19" t="s">
        <v>29</v>
      </c>
      <c r="H20" s="19">
        <v>5</v>
      </c>
      <c r="I20" s="19">
        <v>188</v>
      </c>
      <c r="J20" s="19">
        <v>105</v>
      </c>
      <c r="K20" s="24">
        <v>3238</v>
      </c>
      <c r="L20" s="14"/>
      <c r="M20" s="14"/>
      <c r="N20" s="2" t="s">
        <v>18</v>
      </c>
      <c r="O20" s="21">
        <v>262</v>
      </c>
      <c r="P20" s="21">
        <v>485</v>
      </c>
      <c r="Q20" s="22">
        <v>2193</v>
      </c>
      <c r="R20" s="21" t="s">
        <v>29</v>
      </c>
      <c r="S20" s="21">
        <v>5</v>
      </c>
      <c r="T20" s="21">
        <v>188</v>
      </c>
      <c r="U20" s="21">
        <v>105</v>
      </c>
      <c r="V20" s="22">
        <f t="shared" si="0"/>
        <v>3238</v>
      </c>
      <c r="W20" s="1"/>
      <c r="X20" s="2" t="s">
        <v>18</v>
      </c>
      <c r="Y20" s="21">
        <v>262</v>
      </c>
      <c r="Z20" s="21">
        <v>485</v>
      </c>
      <c r="AA20" s="22">
        <v>2193</v>
      </c>
      <c r="AB20" s="21" t="s">
        <v>29</v>
      </c>
      <c r="AC20" s="21">
        <v>5</v>
      </c>
      <c r="AD20" s="21">
        <v>188</v>
      </c>
      <c r="AE20" s="21">
        <v>105</v>
      </c>
      <c r="AF20" s="22">
        <f t="shared" si="2"/>
        <v>3238</v>
      </c>
    </row>
    <row r="21" spans="3:32" ht="15" thickBot="1">
      <c r="C21" s="2" t="s">
        <v>19</v>
      </c>
      <c r="D21" s="19">
        <v>89</v>
      </c>
      <c r="E21" s="19">
        <v>169</v>
      </c>
      <c r="F21" s="23">
        <v>1216</v>
      </c>
      <c r="G21" s="19">
        <v>56</v>
      </c>
      <c r="H21" s="19" t="s">
        <v>29</v>
      </c>
      <c r="I21" s="19" t="s">
        <v>29</v>
      </c>
      <c r="J21" s="19">
        <v>33</v>
      </c>
      <c r="K21" s="24">
        <v>1563</v>
      </c>
      <c r="L21" s="14"/>
      <c r="M21" s="14"/>
      <c r="N21" s="2" t="s">
        <v>19</v>
      </c>
      <c r="O21" s="21">
        <f t="shared" ref="O21:S21" si="3">D21</f>
        <v>89</v>
      </c>
      <c r="P21" s="21">
        <f t="shared" si="3"/>
        <v>169</v>
      </c>
      <c r="Q21" s="22">
        <f t="shared" si="3"/>
        <v>1216</v>
      </c>
      <c r="R21" s="21">
        <f t="shared" si="3"/>
        <v>56</v>
      </c>
      <c r="S21" s="21" t="str">
        <f t="shared" si="3"/>
        <v>-</v>
      </c>
      <c r="T21" s="21"/>
      <c r="U21" s="21"/>
      <c r="V21" s="22">
        <f t="shared" si="0"/>
        <v>1530</v>
      </c>
      <c r="W21" s="1"/>
      <c r="X21" s="2" t="s">
        <v>19</v>
      </c>
      <c r="Y21" s="21">
        <v>89</v>
      </c>
      <c r="Z21" s="21">
        <v>169</v>
      </c>
      <c r="AA21" s="22">
        <v>1216</v>
      </c>
      <c r="AB21" s="21">
        <v>56</v>
      </c>
      <c r="AC21" s="21">
        <v>0</v>
      </c>
      <c r="AD21" s="21">
        <v>0</v>
      </c>
      <c r="AE21" s="21">
        <v>0</v>
      </c>
      <c r="AF21" s="22">
        <f t="shared" si="2"/>
        <v>1530</v>
      </c>
    </row>
    <row r="22" spans="3:32" ht="15" thickBot="1">
      <c r="C22" s="2" t="s">
        <v>20</v>
      </c>
      <c r="D22" s="19">
        <v>81</v>
      </c>
      <c r="E22" s="19">
        <v>164</v>
      </c>
      <c r="F22" s="19" t="s">
        <v>29</v>
      </c>
      <c r="G22" s="19" t="s">
        <v>29</v>
      </c>
      <c r="H22" s="19" t="s">
        <v>29</v>
      </c>
      <c r="I22" s="19">
        <v>127</v>
      </c>
      <c r="J22" s="19">
        <v>25</v>
      </c>
      <c r="K22" s="20">
        <v>397</v>
      </c>
      <c r="L22" s="14"/>
      <c r="M22" s="14"/>
      <c r="N22" s="2" t="s">
        <v>20</v>
      </c>
      <c r="O22" s="25">
        <v>205</v>
      </c>
      <c r="P22" s="25">
        <v>276</v>
      </c>
      <c r="Q22" s="25" t="s">
        <v>29</v>
      </c>
      <c r="R22" s="25"/>
      <c r="S22" s="25"/>
      <c r="T22" s="25">
        <v>127</v>
      </c>
      <c r="U22" s="25">
        <v>10</v>
      </c>
      <c r="V22" s="22">
        <f t="shared" si="0"/>
        <v>618</v>
      </c>
      <c r="W22" s="1"/>
      <c r="X22" s="2" t="s">
        <v>20</v>
      </c>
      <c r="Y22" s="25">
        <v>205</v>
      </c>
      <c r="Z22" s="25">
        <v>276</v>
      </c>
      <c r="AA22" s="25" t="s">
        <v>29</v>
      </c>
      <c r="AB22" s="25"/>
      <c r="AC22" s="25"/>
      <c r="AD22" s="25">
        <v>127</v>
      </c>
      <c r="AE22" s="25">
        <v>10</v>
      </c>
      <c r="AF22" s="22">
        <f t="shared" si="2"/>
        <v>618</v>
      </c>
    </row>
    <row r="23" spans="3:32" ht="15" thickBot="1">
      <c r="C23" s="2" t="s">
        <v>21</v>
      </c>
      <c r="D23" s="19">
        <v>56</v>
      </c>
      <c r="E23" s="19">
        <v>109</v>
      </c>
      <c r="F23" s="19">
        <v>591</v>
      </c>
      <c r="G23" s="19" t="s">
        <v>29</v>
      </c>
      <c r="H23" s="19" t="s">
        <v>29</v>
      </c>
      <c r="I23" s="19">
        <v>93</v>
      </c>
      <c r="J23" s="19">
        <v>106</v>
      </c>
      <c r="K23" s="20">
        <v>955</v>
      </c>
      <c r="L23" s="14"/>
      <c r="M23" s="14"/>
      <c r="N23" s="2" t="s">
        <v>21</v>
      </c>
      <c r="O23" s="21">
        <v>65</v>
      </c>
      <c r="P23" s="21">
        <v>76</v>
      </c>
      <c r="Q23" s="21">
        <v>591</v>
      </c>
      <c r="R23" s="21">
        <v>152</v>
      </c>
      <c r="S23" s="21" t="s">
        <v>29</v>
      </c>
      <c r="T23" s="21" t="s">
        <v>29</v>
      </c>
      <c r="U23" s="21">
        <v>20</v>
      </c>
      <c r="V23" s="22">
        <f t="shared" si="0"/>
        <v>904</v>
      </c>
      <c r="W23" s="1"/>
      <c r="X23" s="2" t="s">
        <v>21</v>
      </c>
      <c r="Y23" s="21">
        <v>65</v>
      </c>
      <c r="Z23" s="21">
        <v>76</v>
      </c>
      <c r="AA23" s="21">
        <v>591</v>
      </c>
      <c r="AB23" s="21">
        <v>152</v>
      </c>
      <c r="AC23" s="21" t="s">
        <v>29</v>
      </c>
      <c r="AD23" s="21" t="s">
        <v>29</v>
      </c>
      <c r="AE23" s="21">
        <v>4</v>
      </c>
      <c r="AF23" s="22">
        <f t="shared" si="2"/>
        <v>888</v>
      </c>
    </row>
    <row r="24" spans="3:32" ht="15" thickBot="1">
      <c r="C24" s="2" t="s">
        <v>22</v>
      </c>
      <c r="D24" s="19">
        <v>115</v>
      </c>
      <c r="E24" s="19">
        <v>213</v>
      </c>
      <c r="F24" s="23">
        <v>1787</v>
      </c>
      <c r="G24" s="19" t="s">
        <v>29</v>
      </c>
      <c r="H24" s="19">
        <v>2</v>
      </c>
      <c r="I24" s="19" t="s">
        <v>29</v>
      </c>
      <c r="J24" s="19">
        <v>35</v>
      </c>
      <c r="K24" s="24">
        <v>2152</v>
      </c>
      <c r="L24" s="14"/>
      <c r="M24" s="14"/>
      <c r="N24" s="2" t="s">
        <v>22</v>
      </c>
      <c r="O24" s="21">
        <f>196</f>
        <v>196</v>
      </c>
      <c r="P24" s="21">
        <v>216</v>
      </c>
      <c r="Q24" s="22">
        <v>2250</v>
      </c>
      <c r="R24" s="21">
        <f>63+38+35</f>
        <v>136</v>
      </c>
      <c r="S24" s="21"/>
      <c r="T24" s="21">
        <v>178</v>
      </c>
      <c r="U24" s="21">
        <v>35</v>
      </c>
      <c r="V24" s="22">
        <f t="shared" si="0"/>
        <v>3011</v>
      </c>
      <c r="W24" s="1"/>
      <c r="X24" s="2" t="s">
        <v>22</v>
      </c>
      <c r="Y24" s="13">
        <v>206</v>
      </c>
      <c r="Z24" s="13">
        <v>209</v>
      </c>
      <c r="AA24" s="13">
        <v>1265</v>
      </c>
      <c r="AB24" s="13">
        <v>145</v>
      </c>
      <c r="AC24" s="13"/>
      <c r="AD24" s="13">
        <v>166</v>
      </c>
      <c r="AE24" s="13">
        <v>12</v>
      </c>
      <c r="AF24" s="13">
        <v>303</v>
      </c>
    </row>
    <row r="25" spans="3:32" ht="15" thickBot="1">
      <c r="C25" s="2" t="s">
        <v>23</v>
      </c>
      <c r="D25" s="19">
        <v>203</v>
      </c>
      <c r="E25" s="19">
        <v>371</v>
      </c>
      <c r="F25" s="23">
        <v>1839</v>
      </c>
      <c r="G25" s="19" t="s">
        <v>29</v>
      </c>
      <c r="H25" s="19" t="s">
        <v>29</v>
      </c>
      <c r="I25" s="19" t="s">
        <v>29</v>
      </c>
      <c r="J25" s="19">
        <v>133</v>
      </c>
      <c r="K25" s="24">
        <v>2546</v>
      </c>
      <c r="L25" s="14"/>
      <c r="M25" s="14"/>
      <c r="N25" s="2" t="s">
        <v>23</v>
      </c>
      <c r="O25" s="21">
        <v>203</v>
      </c>
      <c r="P25" s="21">
        <v>371</v>
      </c>
      <c r="Q25" s="22">
        <v>574</v>
      </c>
      <c r="R25" s="21"/>
      <c r="S25" s="21"/>
      <c r="T25" s="21"/>
      <c r="U25" s="21">
        <v>27</v>
      </c>
      <c r="V25" s="22">
        <f t="shared" si="0"/>
        <v>1175</v>
      </c>
      <c r="W25" s="1"/>
      <c r="X25" s="2" t="s">
        <v>23</v>
      </c>
      <c r="Y25" s="13">
        <v>164</v>
      </c>
      <c r="Z25" s="13">
        <v>289</v>
      </c>
      <c r="AA25" s="13">
        <v>654</v>
      </c>
      <c r="AB25" s="13">
        <v>0</v>
      </c>
      <c r="AC25" s="13">
        <v>0</v>
      </c>
      <c r="AD25" s="13">
        <v>67</v>
      </c>
      <c r="AE25" s="13">
        <v>10</v>
      </c>
      <c r="AF25" s="13">
        <f t="shared" ref="AF25:AF26" si="4">SUM(Y25:AE25)</f>
        <v>1184</v>
      </c>
    </row>
    <row r="26" spans="3:32" ht="15" thickBot="1">
      <c r="C26" s="2" t="s">
        <v>24</v>
      </c>
      <c r="D26" s="19">
        <v>220</v>
      </c>
      <c r="E26" s="19">
        <v>373</v>
      </c>
      <c r="F26" s="19" t="s">
        <v>29</v>
      </c>
      <c r="G26" s="19" t="s">
        <v>29</v>
      </c>
      <c r="H26" s="19" t="s">
        <v>29</v>
      </c>
      <c r="I26" s="19" t="s">
        <v>29</v>
      </c>
      <c r="J26" s="19">
        <v>27</v>
      </c>
      <c r="K26" s="20">
        <v>27</v>
      </c>
      <c r="L26" s="14"/>
      <c r="M26" s="14"/>
      <c r="N26" s="2" t="s">
        <v>24</v>
      </c>
      <c r="O26" s="21">
        <v>221</v>
      </c>
      <c r="P26" s="21">
        <v>380</v>
      </c>
      <c r="Q26" s="21">
        <v>2514</v>
      </c>
      <c r="R26" s="21"/>
      <c r="S26" s="21"/>
      <c r="T26" s="21"/>
      <c r="U26" s="21">
        <v>8</v>
      </c>
      <c r="V26" s="22">
        <f t="shared" si="0"/>
        <v>3123</v>
      </c>
      <c r="W26" s="1"/>
      <c r="X26" s="2" t="s">
        <v>24</v>
      </c>
      <c r="Y26" s="21">
        <v>221</v>
      </c>
      <c r="Z26" s="21">
        <v>380</v>
      </c>
      <c r="AA26" s="21">
        <v>2514</v>
      </c>
      <c r="AB26" s="21"/>
      <c r="AC26" s="21"/>
      <c r="AD26" s="21"/>
      <c r="AE26" s="21">
        <v>8</v>
      </c>
      <c r="AF26" s="22">
        <f t="shared" si="4"/>
        <v>3123</v>
      </c>
    </row>
    <row r="27" spans="3:32">
      <c r="C27" s="8" t="s">
        <v>25</v>
      </c>
      <c r="D27" s="26">
        <f t="shared" ref="D27:K27" si="5">SUM(D9:D26)</f>
        <v>2430</v>
      </c>
      <c r="E27" s="26">
        <f t="shared" si="5"/>
        <v>4313</v>
      </c>
      <c r="F27" s="26">
        <f t="shared" si="5"/>
        <v>17785</v>
      </c>
      <c r="G27" s="26">
        <f t="shared" si="5"/>
        <v>366</v>
      </c>
      <c r="H27" s="26">
        <f t="shared" si="5"/>
        <v>15</v>
      </c>
      <c r="I27" s="26">
        <f t="shared" si="5"/>
        <v>597</v>
      </c>
      <c r="J27" s="26">
        <f t="shared" si="5"/>
        <v>1242</v>
      </c>
      <c r="K27" s="27">
        <f t="shared" si="5"/>
        <v>26196</v>
      </c>
      <c r="L27" s="14"/>
      <c r="M27" s="14"/>
      <c r="N27" s="3" t="s">
        <v>25</v>
      </c>
      <c r="O27" s="2">
        <f t="shared" ref="O27:V27" si="6">SUM(O9:O26)</f>
        <v>2686</v>
      </c>
      <c r="P27" s="2">
        <f t="shared" si="6"/>
        <v>4405</v>
      </c>
      <c r="Q27" s="12">
        <f t="shared" si="6"/>
        <v>18460</v>
      </c>
      <c r="R27" s="2">
        <f t="shared" si="6"/>
        <v>777</v>
      </c>
      <c r="S27" s="2">
        <f t="shared" si="6"/>
        <v>15</v>
      </c>
      <c r="T27" s="2">
        <f t="shared" si="6"/>
        <v>797</v>
      </c>
      <c r="U27" s="2">
        <f t="shared" si="6"/>
        <v>336</v>
      </c>
      <c r="V27" s="16">
        <f t="shared" si="6"/>
        <v>27476</v>
      </c>
      <c r="W27" s="1"/>
      <c r="X27" s="3" t="s">
        <v>25</v>
      </c>
      <c r="Y27" s="2">
        <f t="shared" ref="Y27:AF27" si="7">SUM(Y9:Y26)</f>
        <v>2707</v>
      </c>
      <c r="Z27" s="2">
        <f t="shared" si="7"/>
        <v>4320</v>
      </c>
      <c r="AA27" s="12">
        <f t="shared" si="7"/>
        <v>17602</v>
      </c>
      <c r="AB27" s="2">
        <f t="shared" si="7"/>
        <v>852</v>
      </c>
      <c r="AC27" s="2">
        <f t="shared" si="7"/>
        <v>15</v>
      </c>
      <c r="AD27" s="2">
        <f t="shared" si="7"/>
        <v>1055</v>
      </c>
      <c r="AE27" s="2">
        <f t="shared" si="7"/>
        <v>274</v>
      </c>
      <c r="AF27" s="16">
        <f t="shared" si="7"/>
        <v>25125</v>
      </c>
    </row>
    <row r="28" spans="3:32">
      <c r="C28" s="28">
        <v>2023</v>
      </c>
      <c r="D28" s="26"/>
      <c r="E28" s="26"/>
      <c r="F28" s="26"/>
      <c r="G28" s="26"/>
      <c r="H28" s="26"/>
      <c r="I28" s="26"/>
      <c r="J28" s="26"/>
      <c r="K28" s="15"/>
      <c r="L28" s="14"/>
      <c r="M28" s="14"/>
      <c r="N28" s="28">
        <v>2023</v>
      </c>
      <c r="O28" s="26"/>
      <c r="P28" s="26"/>
      <c r="Q28" s="26"/>
      <c r="R28" s="26"/>
      <c r="S28" s="26"/>
      <c r="T28" s="26"/>
      <c r="U28" s="26"/>
      <c r="V28" s="15"/>
      <c r="W28" s="1"/>
      <c r="X28" s="28">
        <v>2023</v>
      </c>
      <c r="Y28" s="26"/>
      <c r="Z28" s="26"/>
      <c r="AA28" s="26"/>
      <c r="AB28" s="26"/>
      <c r="AC28" s="26"/>
      <c r="AD28" s="26"/>
      <c r="AE28" s="26"/>
      <c r="AF28" s="15"/>
    </row>
    <row r="29" spans="3:32">
      <c r="C29" s="29">
        <v>2022</v>
      </c>
      <c r="D29" s="1"/>
      <c r="E29" s="1"/>
      <c r="F29" s="1"/>
      <c r="G29" s="1"/>
      <c r="H29" s="1"/>
      <c r="I29" s="1"/>
      <c r="J29" s="1"/>
      <c r="K29" s="30"/>
      <c r="L29" s="14"/>
      <c r="M29" s="14"/>
      <c r="N29" s="29">
        <v>2022</v>
      </c>
      <c r="O29" s="1"/>
      <c r="P29" s="1"/>
      <c r="Q29" s="1"/>
      <c r="R29" s="1"/>
      <c r="S29" s="1"/>
      <c r="T29" s="1"/>
      <c r="U29" s="1"/>
      <c r="V29" s="30"/>
      <c r="W29" s="1"/>
      <c r="X29" s="29">
        <v>2022</v>
      </c>
      <c r="Y29" s="1"/>
      <c r="Z29" s="1"/>
      <c r="AA29" s="1"/>
      <c r="AB29" s="1"/>
      <c r="AC29" s="1"/>
      <c r="AD29" s="1"/>
      <c r="AE29" s="1"/>
      <c r="AF29" s="30"/>
    </row>
    <row r="30" spans="3:32">
      <c r="C30" s="31">
        <v>2021</v>
      </c>
      <c r="D30" s="1"/>
      <c r="E30" s="1"/>
      <c r="F30" s="1"/>
      <c r="G30" s="1"/>
      <c r="H30" s="1"/>
      <c r="I30" s="1"/>
      <c r="J30" s="1"/>
      <c r="K30" s="30"/>
      <c r="L30" s="14"/>
      <c r="M30" s="14"/>
      <c r="N30" s="31">
        <v>2021</v>
      </c>
      <c r="O30" s="1"/>
      <c r="P30" s="1"/>
      <c r="Q30" s="1"/>
      <c r="R30" s="1"/>
      <c r="S30" s="1"/>
      <c r="T30" s="1"/>
      <c r="U30" s="1"/>
      <c r="V30" s="30"/>
      <c r="W30" s="1"/>
      <c r="X30" s="31">
        <v>2021</v>
      </c>
      <c r="Y30" s="1"/>
      <c r="Z30" s="1"/>
      <c r="AA30" s="1"/>
      <c r="AB30" s="1"/>
      <c r="AC30" s="1"/>
      <c r="AD30" s="1"/>
      <c r="AE30" s="1"/>
      <c r="AF30" s="30"/>
    </row>
    <row r="31" spans="3:32">
      <c r="C31" s="31">
        <v>2020</v>
      </c>
      <c r="D31" s="1"/>
      <c r="E31" s="1"/>
      <c r="F31" s="1"/>
      <c r="G31" s="1"/>
      <c r="H31" s="1"/>
      <c r="I31" s="1"/>
      <c r="J31" s="1"/>
      <c r="K31" s="30"/>
      <c r="L31" s="1"/>
      <c r="M31" s="14"/>
      <c r="N31" s="31">
        <v>2020</v>
      </c>
      <c r="O31" s="1"/>
      <c r="P31" s="1"/>
      <c r="Q31" s="1"/>
      <c r="R31" s="1"/>
      <c r="S31" s="1"/>
      <c r="T31" s="1"/>
      <c r="U31" s="1"/>
      <c r="V31" s="30"/>
      <c r="W31" s="1"/>
      <c r="X31" s="31">
        <v>2020</v>
      </c>
      <c r="Y31" s="1"/>
      <c r="Z31" s="1"/>
      <c r="AA31" s="1"/>
      <c r="AB31" s="1"/>
      <c r="AC31" s="1"/>
      <c r="AD31" s="1"/>
      <c r="AE31" s="1"/>
      <c r="AF31" s="30"/>
    </row>
    <row r="32" spans="3:32">
      <c r="C32" s="32">
        <v>2019</v>
      </c>
      <c r="D32" s="17"/>
      <c r="E32" s="17"/>
      <c r="F32" s="17"/>
      <c r="G32" s="17"/>
      <c r="H32" s="17"/>
      <c r="I32" s="17"/>
      <c r="J32" s="17"/>
      <c r="K32" s="33"/>
      <c r="L32" s="14"/>
      <c r="M32" s="14"/>
      <c r="N32" s="32">
        <v>2019</v>
      </c>
      <c r="O32" s="17"/>
      <c r="P32" s="17"/>
      <c r="Q32" s="17"/>
      <c r="R32" s="17"/>
      <c r="S32" s="17"/>
      <c r="T32" s="17"/>
      <c r="U32" s="17"/>
      <c r="V32" s="33"/>
      <c r="W32" s="1"/>
      <c r="X32" s="32">
        <v>2019</v>
      </c>
      <c r="Y32" s="17"/>
      <c r="Z32" s="17"/>
      <c r="AA32" s="17"/>
      <c r="AB32" s="17"/>
      <c r="AC32" s="17"/>
      <c r="AD32" s="17"/>
      <c r="AE32" s="17"/>
      <c r="AF32" s="33"/>
    </row>
  </sheetData>
  <mergeCells count="9">
    <mergeCell ref="D6:J6"/>
    <mergeCell ref="O6:U6"/>
    <mergeCell ref="Y6:AE6"/>
    <mergeCell ref="AF6:AF7"/>
    <mergeCell ref="V6:V7"/>
    <mergeCell ref="X6:X7"/>
    <mergeCell ref="N6:N7"/>
    <mergeCell ref="K6:K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2026-04-23T03:13:31Z</dcterms:modified>
</cp:coreProperties>
</file>