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EDD0FEF1-03DB-4384-B9D4-896DD1334A64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P27" i="1"/>
  <c r="O27" i="1"/>
  <c r="J27" i="1"/>
  <c r="I27" i="1"/>
  <c r="E26" i="1"/>
  <c r="D26" i="1"/>
  <c r="V25" i="1"/>
  <c r="Q25" i="1"/>
  <c r="Q27" i="1" s="1"/>
  <c r="K25" i="1"/>
  <c r="K27" i="1" s="1"/>
  <c r="F25" i="1"/>
  <c r="V24" i="1"/>
  <c r="F24" i="1"/>
  <c r="F23" i="1"/>
  <c r="V22" i="1"/>
  <c r="F22" i="1"/>
  <c r="V21" i="1"/>
  <c r="F21" i="1"/>
  <c r="F20" i="1"/>
  <c r="F19" i="1"/>
  <c r="F18" i="1"/>
  <c r="F17" i="1"/>
  <c r="F16" i="1"/>
  <c r="V15" i="1"/>
  <c r="F15" i="1"/>
  <c r="V14" i="1"/>
  <c r="F14" i="1"/>
  <c r="F13" i="1"/>
  <c r="F12" i="1"/>
  <c r="V11" i="1"/>
  <c r="V27" i="1" s="1"/>
  <c r="F11" i="1"/>
  <c r="F26" i="1" s="1"/>
</calcChain>
</file>

<file path=xl/sharedStrings.xml><?xml version="1.0" encoding="utf-8"?>
<sst xmlns="http://schemas.openxmlformats.org/spreadsheetml/2006/main" count="119" uniqueCount="50">
  <si>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</si>
  <si>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</si>
  <si>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</si>
  <si>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</si>
  <si>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</si>
  <si>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</si>
  <si>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</si>
  <si>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</si>
  <si>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</si>
  <si>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</si>
  <si>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</si>
  <si>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</si>
  <si>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</si>
  <si>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</si>
  <si>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</si>
  <si>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</si>
  <si>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</si>
  <si>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</si>
  <si>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</si>
  <si>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</si>
  <si>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</si>
  <si>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</si>
  <si>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</si>
  <si>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</si>
  <si>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</si>
  <si>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</si>
  <si>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</si>
  <si>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</si>
  <si>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</si>
  <si>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</si>
  <si>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</si>
  <si>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</si>
  <si>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</si>
  <si>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</si>
  <si>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</si>
  <si>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</si>
  <si>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</si>
  <si>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</si>
  <si>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</si>
  <si>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</si>
  <si>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</si>
  <si>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</si>
  <si>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-</t>
  </si>
  <si>
    <t>Jenis Kelamin</t>
  </si>
  <si>
    <t>Perempuan</t>
  </si>
  <si>
    <t>Laki-laki</t>
  </si>
  <si>
    <t>Tabel: 3.1 Jumlah Penduduk menurut Kelompok jenis kelamin per Desa/Kelurahan</t>
  </si>
  <si>
    <t>Tabel: 3.1 Jumlah Penduduk menurut Jenis kelamin per Desa/Kelurahan</t>
  </si>
  <si>
    <t>4264</t>
  </si>
  <si>
    <t>11,817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</si>
</sst>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_-* #,##0_-;\-* #,##0_-;_-* &quot;-&quot;??_-;_-@"/>
    <numFmt numFmtId="173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0" xfId="0" applyNumberFormat="1" applyFont="1" applyAlignment="1">
      <alignment horizontal="center"/>
    </xf>
    <xf numFmtId="3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170" fontId="1" fillId="0" borderId="0" xfId="0" applyNumberFormat="1" applyFont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/>
    <xf numFmtId="49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right"/>
    </xf>
    <xf numFmtId="170" fontId="3" fillId="0" borderId="0" xfId="0" applyNumberFormat="1" applyFont="1"/>
    <xf numFmtId="170" fontId="1" fillId="0" borderId="2" xfId="0" applyNumberFormat="1" applyFont="1" applyBorder="1"/>
    <xf numFmtId="49" fontId="1" fillId="0" borderId="2" xfId="0" applyNumberFormat="1" applyFont="1" applyBorder="1"/>
    <xf numFmtId="49" fontId="3" fillId="0" borderId="0" xfId="0" applyNumberFormat="1" applyFont="1"/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V27"/>
  <sheetViews>
    <sheetView tabSelected="1" workbookViewId="0">
      <selection activeCell="C4" sqref="C4:V27"/>
    </sheetView>
  </sheetViews>
  <sheetFormatPr defaultRowHeight="14.5"/>
  <sheetData>
    <row r="4" spans="3:22">
      <c r="C4" s="1" t="s">
        <v>46</v>
      </c>
      <c r="H4" s="1" t="s">
        <v>47</v>
      </c>
      <c r="N4" s="1" t="s">
        <v>47</v>
      </c>
      <c r="S4" s="1" t="s">
        <v>47</v>
      </c>
    </row>
    <row r="5" spans="3:22">
      <c r="C5" s="1" t="s">
        <v>0</v>
      </c>
      <c r="H5" s="1" t="s">
        <v>1</v>
      </c>
      <c r="N5" s="1" t="s">
        <v>1</v>
      </c>
      <c r="S5" s="1" t="s">
        <v>1</v>
      </c>
    </row>
    <row r="6" spans="3:22">
      <c r="C6" s="1" t="s">
        <v>2</v>
      </c>
      <c r="H6" s="1" t="s">
        <v>3</v>
      </c>
      <c r="N6" s="1" t="s">
        <v>4</v>
      </c>
      <c r="S6" s="1" t="s">
        <v>5</v>
      </c>
    </row>
    <row r="7" spans="3:22">
      <c r="C7" s="1"/>
    </row>
    <row r="8" spans="3:22">
      <c r="C8" s="2" t="s">
        <v>6</v>
      </c>
      <c r="D8" s="3" t="s">
        <v>43</v>
      </c>
      <c r="E8" s="4"/>
      <c r="F8" s="2" t="s">
        <v>40</v>
      </c>
      <c r="G8" s="22"/>
      <c r="H8" s="23" t="s">
        <v>6</v>
      </c>
      <c r="I8" s="3" t="s">
        <v>43</v>
      </c>
      <c r="J8" s="4"/>
      <c r="K8" s="24" t="s">
        <v>40</v>
      </c>
      <c r="N8" s="23" t="s">
        <v>6</v>
      </c>
      <c r="O8" s="3" t="s">
        <v>43</v>
      </c>
      <c r="P8" s="4"/>
      <c r="Q8" s="24" t="s">
        <v>40</v>
      </c>
      <c r="S8" s="23" t="s">
        <v>6</v>
      </c>
      <c r="T8" s="3" t="s">
        <v>43</v>
      </c>
      <c r="U8" s="4"/>
      <c r="V8" s="24" t="s">
        <v>40</v>
      </c>
    </row>
    <row r="9" spans="3:22">
      <c r="C9" s="5"/>
      <c r="D9" s="14" t="s">
        <v>45</v>
      </c>
      <c r="E9" s="14" t="s">
        <v>44</v>
      </c>
      <c r="F9" s="5"/>
      <c r="G9" s="1"/>
      <c r="H9" s="25"/>
      <c r="I9" s="16" t="s">
        <v>45</v>
      </c>
      <c r="J9" s="16" t="s">
        <v>44</v>
      </c>
      <c r="K9" s="26"/>
      <c r="N9" s="25"/>
      <c r="O9" s="16" t="s">
        <v>45</v>
      </c>
      <c r="P9" s="16" t="s">
        <v>44</v>
      </c>
      <c r="Q9" s="26"/>
      <c r="S9" s="25"/>
      <c r="T9" s="15" t="s">
        <v>45</v>
      </c>
      <c r="U9" s="15" t="s">
        <v>44</v>
      </c>
      <c r="V9" s="26"/>
    </row>
    <row r="10" spans="3:22">
      <c r="C10" s="6" t="s">
        <v>7</v>
      </c>
      <c r="D10" s="7" t="s">
        <v>8</v>
      </c>
      <c r="E10" s="7" t="s">
        <v>9</v>
      </c>
      <c r="F10" s="6" t="s">
        <v>41</v>
      </c>
      <c r="G10" s="17"/>
      <c r="H10" s="19" t="s">
        <v>7</v>
      </c>
      <c r="I10" s="8" t="s">
        <v>8</v>
      </c>
      <c r="J10" s="8" t="s">
        <v>9</v>
      </c>
      <c r="K10" s="19" t="s">
        <v>41</v>
      </c>
      <c r="N10" s="19" t="s">
        <v>7</v>
      </c>
      <c r="O10" s="8" t="s">
        <v>8</v>
      </c>
      <c r="P10" s="8" t="s">
        <v>9</v>
      </c>
      <c r="Q10" s="19" t="s">
        <v>41</v>
      </c>
      <c r="S10" s="19" t="s">
        <v>7</v>
      </c>
      <c r="T10" s="8" t="s">
        <v>8</v>
      </c>
      <c r="U10" s="8" t="s">
        <v>9</v>
      </c>
      <c r="V10" s="19" t="s">
        <v>41</v>
      </c>
    </row>
    <row r="11" spans="3:22">
      <c r="C11" s="1" t="s">
        <v>10</v>
      </c>
      <c r="D11" s="21"/>
      <c r="E11" s="21"/>
      <c r="F11" s="21">
        <f t="shared" ref="F11:F25" si="0">D11+E11</f>
        <v>0</v>
      </c>
      <c r="G11" s="21"/>
      <c r="H11" s="10" t="s">
        <v>11</v>
      </c>
      <c r="I11" s="11"/>
      <c r="J11" s="11"/>
      <c r="K11" s="27" t="s">
        <v>42</v>
      </c>
      <c r="N11" s="10" t="s">
        <v>11</v>
      </c>
      <c r="O11" s="11"/>
      <c r="P11" s="11"/>
      <c r="Q11" s="27"/>
      <c r="S11" s="10" t="s">
        <v>11</v>
      </c>
      <c r="T11" s="9">
        <v>2068</v>
      </c>
      <c r="U11" s="9">
        <v>1951</v>
      </c>
      <c r="V11" s="28">
        <f>T11+U11</f>
        <v>4019</v>
      </c>
    </row>
    <row r="12" spans="3:22">
      <c r="C12" s="1" t="s">
        <v>12</v>
      </c>
      <c r="D12" s="21"/>
      <c r="E12" s="21"/>
      <c r="F12" s="21">
        <f t="shared" si="0"/>
        <v>0</v>
      </c>
      <c r="G12" s="21"/>
      <c r="H12" s="12" t="s">
        <v>13</v>
      </c>
      <c r="I12" s="9"/>
      <c r="J12" s="9"/>
      <c r="K12" s="28" t="s">
        <v>42</v>
      </c>
      <c r="N12" s="12" t="s">
        <v>13</v>
      </c>
      <c r="O12" s="9">
        <v>2140</v>
      </c>
      <c r="P12" s="9">
        <v>2124</v>
      </c>
      <c r="Q12" s="28" t="s">
        <v>48</v>
      </c>
      <c r="S12" s="12" t="s">
        <v>13</v>
      </c>
      <c r="T12" s="9">
        <v>2104</v>
      </c>
      <c r="U12" s="9">
        <v>2081</v>
      </c>
      <c r="V12" s="9">
        <v>4185</v>
      </c>
    </row>
    <row r="13" spans="3:22">
      <c r="C13" s="1" t="s">
        <v>14</v>
      </c>
      <c r="D13" s="21">
        <v>5856</v>
      </c>
      <c r="E13" s="21">
        <v>5666</v>
      </c>
      <c r="F13" s="21">
        <f t="shared" si="0"/>
        <v>11522</v>
      </c>
      <c r="G13" s="21"/>
      <c r="H13" s="12" t="s">
        <v>15</v>
      </c>
      <c r="I13" s="29">
        <v>6.2279999999999998</v>
      </c>
      <c r="J13" s="29">
        <v>5.49</v>
      </c>
      <c r="K13" s="28" t="s">
        <v>42</v>
      </c>
      <c r="N13" s="12" t="s">
        <v>15</v>
      </c>
      <c r="O13" s="9"/>
      <c r="P13" s="9"/>
      <c r="Q13" s="28"/>
      <c r="S13" s="12" t="s">
        <v>15</v>
      </c>
      <c r="T13" s="9">
        <v>6228</v>
      </c>
      <c r="U13" s="9">
        <v>5490</v>
      </c>
      <c r="V13" s="9">
        <v>11718</v>
      </c>
    </row>
    <row r="14" spans="3:22">
      <c r="C14" s="1" t="s">
        <v>16</v>
      </c>
      <c r="D14" s="30">
        <v>5624</v>
      </c>
      <c r="E14" s="30">
        <v>5533</v>
      </c>
      <c r="F14" s="21">
        <f t="shared" si="0"/>
        <v>11157</v>
      </c>
      <c r="G14" s="21"/>
      <c r="H14" s="12" t="s">
        <v>17</v>
      </c>
      <c r="I14" s="9">
        <v>5.9980000000000002</v>
      </c>
      <c r="J14" s="9">
        <v>5.819</v>
      </c>
      <c r="K14" s="28" t="s">
        <v>49</v>
      </c>
      <c r="N14" s="12" t="s">
        <v>17</v>
      </c>
      <c r="O14" s="9">
        <v>5.9980000000000002</v>
      </c>
      <c r="P14" s="9">
        <v>5.819</v>
      </c>
      <c r="Q14" s="28" t="s">
        <v>49</v>
      </c>
      <c r="S14" s="12" t="s">
        <v>17</v>
      </c>
      <c r="T14" s="20">
        <v>5497</v>
      </c>
      <c r="U14" s="20">
        <v>5301</v>
      </c>
      <c r="V14" s="20">
        <f t="shared" ref="V14:V15" si="1">SUM(T14:U14)</f>
        <v>10798</v>
      </c>
    </row>
    <row r="15" spans="3:22">
      <c r="C15" s="1" t="s">
        <v>18</v>
      </c>
      <c r="D15" s="21">
        <v>1645</v>
      </c>
      <c r="E15" s="21">
        <v>1570</v>
      </c>
      <c r="F15" s="21">
        <f t="shared" si="0"/>
        <v>3215</v>
      </c>
      <c r="G15" s="21"/>
      <c r="H15" s="1" t="s">
        <v>19</v>
      </c>
      <c r="I15" s="1">
        <v>1.641</v>
      </c>
      <c r="J15" s="1">
        <v>1.6619999999999999</v>
      </c>
      <c r="K15" s="1">
        <v>3.3029999999999999</v>
      </c>
      <c r="N15" s="1" t="s">
        <v>19</v>
      </c>
      <c r="O15" s="1">
        <v>1.641</v>
      </c>
      <c r="P15" s="1">
        <v>1.6619999999999999</v>
      </c>
      <c r="Q15" s="1">
        <v>3.3029999999999999</v>
      </c>
      <c r="S15" s="1" t="s">
        <v>19</v>
      </c>
      <c r="T15" s="9">
        <v>1534</v>
      </c>
      <c r="U15" s="9">
        <v>1512</v>
      </c>
      <c r="V15" s="9">
        <f t="shared" si="1"/>
        <v>3046</v>
      </c>
    </row>
    <row r="16" spans="3:22">
      <c r="C16" s="1" t="s">
        <v>20</v>
      </c>
      <c r="D16" s="21">
        <v>1344</v>
      </c>
      <c r="E16" s="21">
        <v>1298</v>
      </c>
      <c r="F16" s="21">
        <f t="shared" si="0"/>
        <v>2642</v>
      </c>
      <c r="G16" s="21"/>
      <c r="H16" s="1" t="s">
        <v>21</v>
      </c>
      <c r="I16" s="1">
        <v>1.33</v>
      </c>
      <c r="J16" s="1">
        <v>1.3440000000000001</v>
      </c>
      <c r="K16" s="1">
        <v>2.6739999999999999</v>
      </c>
      <c r="N16" s="1" t="s">
        <v>21</v>
      </c>
      <c r="O16" s="9">
        <v>1.33</v>
      </c>
      <c r="P16" s="9">
        <v>1.3440000000000001</v>
      </c>
      <c r="Q16" s="9">
        <v>2.6739999999999999</v>
      </c>
      <c r="S16" s="1" t="s">
        <v>21</v>
      </c>
      <c r="T16" s="9">
        <v>1441</v>
      </c>
      <c r="U16" s="9">
        <v>1444</v>
      </c>
      <c r="V16" s="9">
        <v>2885</v>
      </c>
    </row>
    <row r="17" spans="3:22">
      <c r="C17" s="1" t="s">
        <v>22</v>
      </c>
      <c r="D17" s="21">
        <v>1544</v>
      </c>
      <c r="E17" s="21">
        <v>1443</v>
      </c>
      <c r="F17" s="21">
        <f t="shared" si="0"/>
        <v>2987</v>
      </c>
      <c r="G17" s="21"/>
      <c r="H17" s="1" t="s">
        <v>23</v>
      </c>
      <c r="I17" s="1">
        <v>1.4790000000000001</v>
      </c>
      <c r="J17" s="1">
        <v>1.409</v>
      </c>
      <c r="K17" s="1">
        <v>2.8879999999999999</v>
      </c>
      <c r="N17" s="1" t="s">
        <v>23</v>
      </c>
      <c r="O17" s="9">
        <v>1.4790000000000001</v>
      </c>
      <c r="P17" s="9">
        <v>1.409</v>
      </c>
      <c r="Q17" s="9">
        <v>2.8879999999999999</v>
      </c>
      <c r="S17" s="1" t="s">
        <v>23</v>
      </c>
      <c r="T17" s="9">
        <v>1537</v>
      </c>
      <c r="U17" s="9">
        <v>1462</v>
      </c>
      <c r="V17" s="9">
        <v>2999</v>
      </c>
    </row>
    <row r="18" spans="3:22">
      <c r="C18" s="1" t="s">
        <v>24</v>
      </c>
      <c r="D18" s="21">
        <v>1560</v>
      </c>
      <c r="E18" s="21">
        <v>1493</v>
      </c>
      <c r="F18" s="21">
        <f t="shared" si="0"/>
        <v>3053</v>
      </c>
      <c r="G18" s="21"/>
      <c r="H18" s="1" t="s">
        <v>25</v>
      </c>
      <c r="K18" s="1" t="s">
        <v>42</v>
      </c>
      <c r="N18" s="1" t="s">
        <v>25</v>
      </c>
      <c r="S18" s="1" t="s">
        <v>25</v>
      </c>
      <c r="T18" s="9">
        <v>1456</v>
      </c>
      <c r="U18" s="9">
        <v>1353</v>
      </c>
      <c r="V18" s="9">
        <v>2809</v>
      </c>
    </row>
    <row r="19" spans="3:22">
      <c r="C19" s="1" t="s">
        <v>26</v>
      </c>
      <c r="D19" s="21">
        <v>652</v>
      </c>
      <c r="E19" s="21">
        <v>675</v>
      </c>
      <c r="F19" s="21">
        <f t="shared" si="0"/>
        <v>1327</v>
      </c>
      <c r="G19" s="21"/>
      <c r="H19" s="1" t="s">
        <v>27</v>
      </c>
      <c r="I19" s="1">
        <v>661</v>
      </c>
      <c r="J19" s="1">
        <v>679</v>
      </c>
      <c r="K19" s="1">
        <v>1340</v>
      </c>
      <c r="N19" s="1" t="s">
        <v>27</v>
      </c>
      <c r="O19" s="1">
        <v>659</v>
      </c>
      <c r="P19" s="1">
        <v>680</v>
      </c>
      <c r="Q19" s="1">
        <v>1339</v>
      </c>
      <c r="S19" s="1" t="s">
        <v>27</v>
      </c>
      <c r="T19" s="9">
        <v>654</v>
      </c>
      <c r="U19" s="9">
        <v>680</v>
      </c>
      <c r="V19" s="9">
        <v>1334</v>
      </c>
    </row>
    <row r="20" spans="3:22">
      <c r="C20" s="1" t="s">
        <v>28</v>
      </c>
      <c r="D20" s="21"/>
      <c r="E20" s="21"/>
      <c r="F20" s="21">
        <f t="shared" si="0"/>
        <v>0</v>
      </c>
      <c r="G20" s="21"/>
      <c r="H20" s="1" t="s">
        <v>29</v>
      </c>
      <c r="I20" s="1">
        <v>1.403</v>
      </c>
      <c r="J20" s="1">
        <v>1.474</v>
      </c>
      <c r="K20" s="1">
        <v>2.8769999999999998</v>
      </c>
      <c r="N20" s="1" t="s">
        <v>29</v>
      </c>
      <c r="O20" s="1">
        <v>1612</v>
      </c>
      <c r="P20" s="1">
        <v>1757</v>
      </c>
      <c r="Q20" s="1">
        <v>3369</v>
      </c>
      <c r="S20" s="1" t="s">
        <v>29</v>
      </c>
      <c r="T20" s="9">
        <v>1247</v>
      </c>
      <c r="U20" s="9">
        <v>1403</v>
      </c>
      <c r="V20" s="9">
        <v>2656</v>
      </c>
    </row>
    <row r="21" spans="3:22">
      <c r="C21" s="1" t="s">
        <v>30</v>
      </c>
      <c r="D21" s="21"/>
      <c r="E21" s="21"/>
      <c r="F21" s="21">
        <f t="shared" si="0"/>
        <v>0</v>
      </c>
      <c r="G21" s="21"/>
      <c r="H21" s="1" t="s">
        <v>31</v>
      </c>
      <c r="I21" s="1">
        <v>1.758</v>
      </c>
      <c r="J21" s="1">
        <v>1.76</v>
      </c>
      <c r="K21" s="1">
        <v>3.5179999999999998</v>
      </c>
      <c r="N21" s="1" t="s">
        <v>31</v>
      </c>
      <c r="O21" s="1">
        <v>1.758</v>
      </c>
      <c r="P21" s="1">
        <v>1.76</v>
      </c>
      <c r="Q21" s="1">
        <v>3.5179999999999998</v>
      </c>
      <c r="S21" s="1" t="s">
        <v>31</v>
      </c>
      <c r="T21" s="9">
        <v>1821</v>
      </c>
      <c r="U21" s="9">
        <v>1819</v>
      </c>
      <c r="V21" s="9">
        <f t="shared" ref="V21:V22" si="2">T21+U21</f>
        <v>3640</v>
      </c>
    </row>
    <row r="22" spans="3:22">
      <c r="C22" s="1" t="s">
        <v>32</v>
      </c>
      <c r="D22" s="21">
        <v>2222</v>
      </c>
      <c r="E22" s="21">
        <v>2157</v>
      </c>
      <c r="F22" s="21">
        <f t="shared" si="0"/>
        <v>4379</v>
      </c>
      <c r="G22" s="21"/>
      <c r="H22" s="1" t="s">
        <v>33</v>
      </c>
      <c r="I22" s="1">
        <v>2.1819999999999999</v>
      </c>
      <c r="J22" s="1">
        <v>2.1019999999999999</v>
      </c>
      <c r="K22" s="1">
        <v>4.2839999999999998</v>
      </c>
      <c r="N22" s="1" t="s">
        <v>33</v>
      </c>
      <c r="O22" s="1">
        <v>2.1819999999999999</v>
      </c>
      <c r="P22" s="1">
        <v>2.1019999999999999</v>
      </c>
      <c r="Q22" s="1">
        <v>4.2839999999999998</v>
      </c>
      <c r="S22" s="1" t="s">
        <v>33</v>
      </c>
      <c r="T22" s="9">
        <v>2176</v>
      </c>
      <c r="U22" s="9">
        <v>2083</v>
      </c>
      <c r="V22" s="9">
        <f t="shared" si="2"/>
        <v>4259</v>
      </c>
    </row>
    <row r="23" spans="3:22">
      <c r="C23" s="1" t="s">
        <v>34</v>
      </c>
      <c r="D23" s="21">
        <v>1455</v>
      </c>
      <c r="E23" s="21">
        <v>1474</v>
      </c>
      <c r="F23" s="21">
        <f t="shared" si="0"/>
        <v>2929</v>
      </c>
      <c r="G23" s="21"/>
      <c r="H23" s="1" t="s">
        <v>35</v>
      </c>
      <c r="I23" s="18">
        <v>1464</v>
      </c>
      <c r="J23" s="18">
        <v>1472</v>
      </c>
      <c r="K23" s="18">
        <v>2936</v>
      </c>
      <c r="N23" s="1" t="s">
        <v>35</v>
      </c>
      <c r="O23" s="18">
        <v>1457</v>
      </c>
      <c r="P23" s="18">
        <v>1459</v>
      </c>
      <c r="Q23" s="18">
        <v>2916</v>
      </c>
      <c r="S23" s="1" t="s">
        <v>35</v>
      </c>
      <c r="T23" s="9">
        <v>1440</v>
      </c>
      <c r="U23" s="9">
        <v>1466</v>
      </c>
      <c r="V23" s="9">
        <v>2906</v>
      </c>
    </row>
    <row r="24" spans="3:22">
      <c r="C24" s="1" t="s">
        <v>36</v>
      </c>
      <c r="D24" s="21">
        <v>2250</v>
      </c>
      <c r="E24" s="21">
        <v>2188</v>
      </c>
      <c r="F24" s="21">
        <f t="shared" si="0"/>
        <v>4438</v>
      </c>
      <c r="G24" s="21"/>
      <c r="H24" s="1" t="s">
        <v>37</v>
      </c>
      <c r="I24" s="1">
        <v>2.2450000000000001</v>
      </c>
      <c r="J24" s="1">
        <v>2.1800000000000002</v>
      </c>
      <c r="K24" s="1">
        <v>4.4249999999999998</v>
      </c>
      <c r="N24" s="1" t="s">
        <v>37</v>
      </c>
      <c r="O24" s="1">
        <v>2.2679999999999998</v>
      </c>
      <c r="P24" s="1">
        <v>2.1800000000000002</v>
      </c>
      <c r="Q24" s="1">
        <v>4.4480000000000004</v>
      </c>
      <c r="S24" s="1" t="s">
        <v>37</v>
      </c>
      <c r="T24" s="9">
        <v>2291</v>
      </c>
      <c r="U24" s="9">
        <v>2179</v>
      </c>
      <c r="V24" s="9">
        <f>T24+U24</f>
        <v>4470</v>
      </c>
    </row>
    <row r="25" spans="3:22">
      <c r="C25" s="14" t="s">
        <v>38</v>
      </c>
      <c r="D25" s="21">
        <v>2321</v>
      </c>
      <c r="E25" s="21">
        <v>2117</v>
      </c>
      <c r="F25" s="21">
        <f t="shared" si="0"/>
        <v>4438</v>
      </c>
      <c r="G25" s="21"/>
      <c r="H25" s="1" t="s">
        <v>39</v>
      </c>
      <c r="I25" s="13">
        <v>2427</v>
      </c>
      <c r="J25" s="13">
        <v>2426</v>
      </c>
      <c r="K25" s="1">
        <f>SUM(I25:J25)</f>
        <v>4853</v>
      </c>
      <c r="N25" s="1" t="s">
        <v>39</v>
      </c>
      <c r="O25" s="13">
        <v>2398</v>
      </c>
      <c r="P25" s="13">
        <v>2414</v>
      </c>
      <c r="Q25" s="13">
        <f>SUM(O25:P25)</f>
        <v>4812</v>
      </c>
      <c r="S25" s="1" t="s">
        <v>39</v>
      </c>
      <c r="T25" s="9">
        <v>2427</v>
      </c>
      <c r="U25" s="9">
        <v>2426</v>
      </c>
      <c r="V25" s="9">
        <f>SUM(T25:U25)</f>
        <v>4853</v>
      </c>
    </row>
    <row r="26" spans="3:22">
      <c r="C26" s="15" t="s">
        <v>40</v>
      </c>
      <c r="D26" s="31">
        <f t="shared" ref="D26:F26" si="3">SUM(D11:D25)</f>
        <v>26473</v>
      </c>
      <c r="E26" s="31">
        <f t="shared" si="3"/>
        <v>25614</v>
      </c>
      <c r="F26" s="31">
        <f t="shared" si="3"/>
        <v>52087</v>
      </c>
      <c r="G26" s="21"/>
    </row>
    <row r="27" spans="3:22">
      <c r="C27" s="9">
        <v>2021</v>
      </c>
      <c r="H27" s="15" t="s">
        <v>40</v>
      </c>
      <c r="I27" s="16">
        <f t="shared" ref="I27:K27" si="4">SUM(I14:I26)</f>
        <v>4570.0360000000001</v>
      </c>
      <c r="J27" s="16">
        <f t="shared" si="4"/>
        <v>4594.75</v>
      </c>
      <c r="K27" s="32">
        <f t="shared" si="4"/>
        <v>9152.969000000001</v>
      </c>
      <c r="N27" s="15" t="s">
        <v>40</v>
      </c>
      <c r="O27" s="16">
        <f t="shared" ref="O27:Q27" si="5">SUM(O14:O26)</f>
        <v>6142.655999999999</v>
      </c>
      <c r="P27" s="16">
        <f t="shared" si="5"/>
        <v>6326.2759999999998</v>
      </c>
      <c r="Q27" s="32">
        <f t="shared" si="5"/>
        <v>12457.115</v>
      </c>
      <c r="S27" s="15" t="s">
        <v>40</v>
      </c>
      <c r="T27" s="13">
        <f t="shared" ref="T27:V27" si="6">SUM(T11:T26)</f>
        <v>33921</v>
      </c>
      <c r="U27" s="13">
        <f t="shared" si="6"/>
        <v>32650</v>
      </c>
      <c r="V27" s="33">
        <f t="shared" si="6"/>
        <v>66577</v>
      </c>
    </row>
  </sheetData>
  <mergeCells count="12">
    <mergeCell ref="I8:J8"/>
    <mergeCell ref="O8:P8"/>
    <mergeCell ref="T8:U8"/>
    <mergeCell ref="S8:S9"/>
    <mergeCell ref="N8:N9"/>
    <mergeCell ref="Q8:Q9"/>
    <mergeCell ref="V8:V9"/>
    <mergeCell ref="F8:F9"/>
    <mergeCell ref="K8:K9"/>
    <mergeCell ref="C8:C9"/>
    <mergeCell ref="D8:E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2026-04-24T07:32:28Z</dcterms:modified>
</cp:coreProperties>
</file>