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2. RAKIT\EXCEL\"/>
    </mc:Choice>
  </mc:AlternateContent>
  <xr:revisionPtr revIDLastSave="0" documentId="8_{A6BE4125-F2BF-41B5-A2D2-972967E940BA}" xr6:coauthVersionLast="47" xr6:coauthVersionMax="47" xr10:uidLastSave="{00000000-0000-0000-0000-000000000000}"/>
  <bookViews>
    <workbookView xWindow="11424" yWindow="0" windowWidth="11712" windowHeight="12336" xr2:uid="{F69F2AE5-DD14-44FB-98BB-568AE4DD72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18" i="1" l="1"/>
  <c r="AH18" i="1"/>
  <c r="AA18" i="1"/>
  <c r="U18" i="1"/>
  <c r="G18" i="1"/>
  <c r="AA16" i="1"/>
  <c r="U16" i="1"/>
  <c r="AN15" i="1"/>
  <c r="AH15" i="1"/>
  <c r="AA15" i="1"/>
  <c r="U15" i="1"/>
  <c r="M15" i="1"/>
  <c r="G15" i="1"/>
  <c r="AN14" i="1"/>
  <c r="AH14" i="1"/>
  <c r="AA14" i="1"/>
  <c r="U14" i="1"/>
  <c r="M14" i="1"/>
  <c r="G14" i="1"/>
  <c r="AH12" i="1"/>
  <c r="AA12" i="1"/>
  <c r="U12" i="1"/>
  <c r="M12" i="1"/>
  <c r="G12" i="1"/>
  <c r="AN11" i="1"/>
  <c r="AH11" i="1"/>
  <c r="AA11" i="1"/>
  <c r="U11" i="1"/>
  <c r="M11" i="1"/>
  <c r="G11" i="1"/>
  <c r="AH9" i="1"/>
  <c r="U9" i="1"/>
</calcChain>
</file>

<file path=xl/sharedStrings.xml><?xml version="1.0" encoding="utf-8"?>
<sst xmlns="http://schemas.openxmlformats.org/spreadsheetml/2006/main" count="114" uniqueCount="34">
  <si>
    <t>Kecamatan Rakit</t>
  </si>
  <si>
    <t>Tahun 2023</t>
  </si>
  <si>
    <t>Tahun 2024</t>
  </si>
  <si>
    <t>Tahun 2025</t>
  </si>
  <si>
    <t>Desa/Kelurahan</t>
  </si>
  <si>
    <t>(1)</t>
  </si>
  <si>
    <t>(2)</t>
  </si>
  <si>
    <t>(3)</t>
  </si>
  <si>
    <t>(4)</t>
  </si>
  <si>
    <t>(5)</t>
  </si>
  <si>
    <t>Rakit</t>
  </si>
  <si>
    <t>Pingit</t>
  </si>
  <si>
    <t>Situwangi</t>
  </si>
  <si>
    <t>Bandingan</t>
  </si>
  <si>
    <t>Gelang</t>
  </si>
  <si>
    <t>Adipasir</t>
  </si>
  <si>
    <t>Kincang</t>
  </si>
  <si>
    <t>Tanjunganom</t>
  </si>
  <si>
    <t>Luwung</t>
  </si>
  <si>
    <t>Lengkong</t>
  </si>
  <si>
    <t>Badamita</t>
  </si>
  <si>
    <t>Jumlah</t>
  </si>
  <si>
    <t>Tabel : 8.3  Banyaknya Sarana Transportasi Antar Desa/Kelurahan Menurut Desa/Kelurahan di</t>
  </si>
  <si>
    <t>Pribadi</t>
  </si>
  <si>
    <t>Umum</t>
  </si>
  <si>
    <t>Sepeda Motor</t>
  </si>
  <si>
    <t>Mobil/Pick up</t>
  </si>
  <si>
    <t>Truck</t>
  </si>
  <si>
    <t>Sepeda</t>
  </si>
  <si>
    <t>Bus/ Mikro Bus</t>
  </si>
  <si>
    <t>Ojek</t>
  </si>
  <si>
    <t>Becak</t>
  </si>
  <si>
    <t>Angkudes/ Pick Up</t>
  </si>
  <si>
    <t>Dokar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</si>
</sst>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2" xfId="0" applyFont="1" applyBorder="1"/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03592-2721-4E04-8372-6C1FA79EBEEA}">
  <dimension ref="B1:AN1001"/>
  <sheetViews>
    <sheetView tabSelected="1" workbookViewId="0">
      <selection sqref="A1:XFD1048576"/>
    </sheetView>
  </sheetViews>
  <sheetFormatPr defaultColWidth="14.44140625" defaultRowHeight="14.4"/>
  <cols>
    <col min="1" max="1" width="8.6640625" customWidth="1"/>
    <col min="2" max="2" width="18.5546875" customWidth="1"/>
    <col min="3" max="3" width="8.88671875" customWidth="1"/>
    <col min="4" max="4" width="9.5546875" customWidth="1"/>
    <col min="5" max="5" width="5.44140625" customWidth="1"/>
    <col min="6" max="6" width="8.33203125" customWidth="1"/>
    <col min="7" max="7" width="8.6640625" customWidth="1"/>
    <col min="8" max="9" width="6.88671875" customWidth="1"/>
    <col min="10" max="10" width="6.5546875" customWidth="1"/>
    <col min="11" max="11" width="9.88671875" customWidth="1"/>
    <col min="12" max="12" width="7.88671875" customWidth="1"/>
    <col min="13" max="15" width="8.6640625" customWidth="1"/>
    <col min="16" max="16" width="18.5546875" customWidth="1"/>
    <col min="17" max="17" width="8.88671875" customWidth="1"/>
    <col min="18" max="18" width="9.5546875" customWidth="1"/>
    <col min="19" max="19" width="5.44140625" customWidth="1"/>
    <col min="20" max="20" width="8.33203125" customWidth="1"/>
    <col min="21" max="21" width="8.6640625" customWidth="1"/>
    <col min="22" max="23" width="6.88671875" customWidth="1"/>
    <col min="24" max="24" width="6.5546875" customWidth="1"/>
    <col min="25" max="25" width="9.88671875" customWidth="1"/>
    <col min="26" max="26" width="7.88671875" customWidth="1"/>
    <col min="27" max="27" width="8.6640625" customWidth="1"/>
    <col min="32" max="32" width="10.33203125" customWidth="1"/>
    <col min="33" max="33" width="10.44140625" customWidth="1"/>
    <col min="34" max="34" width="12.88671875" customWidth="1"/>
    <col min="35" max="35" width="11.44140625" customWidth="1"/>
    <col min="36" max="36" width="11.109375" customWidth="1"/>
    <col min="37" max="37" width="10.109375" customWidth="1"/>
    <col min="38" max="38" width="12.6640625" customWidth="1"/>
    <col min="39" max="40" width="11.33203125" customWidth="1"/>
  </cols>
  <sheetData>
    <row r="1" spans="2:40" customFormat="1" ht="14.25" customHeight="1">
      <c r="P1" s="1"/>
      <c r="Q1" s="1"/>
      <c r="R1" s="1"/>
      <c r="S1" s="1"/>
      <c r="T1" s="1"/>
      <c r="U1" s="1"/>
      <c r="V1" s="1"/>
      <c r="W1" s="1"/>
      <c r="X1" s="1"/>
      <c r="Y1" s="1"/>
      <c r="Z1" s="15"/>
      <c r="AA1" s="1"/>
    </row>
    <row r="2" spans="2:40" customFormat="1" ht="14.25" customHeight="1">
      <c r="B2" s="1" t="s">
        <v>22</v>
      </c>
      <c r="P2" s="1" t="s">
        <v>22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C2" s="1" t="s">
        <v>22</v>
      </c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2:40" customFormat="1" ht="14.25" customHeight="1">
      <c r="B3" s="1" t="s">
        <v>0</v>
      </c>
      <c r="P3" s="1" t="s">
        <v>0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C3" s="1" t="s">
        <v>0</v>
      </c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2:40" customFormat="1" ht="14.25" customHeight="1">
      <c r="B4" s="1" t="s">
        <v>1</v>
      </c>
      <c r="P4" s="1" t="s">
        <v>2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C4" s="1" t="s">
        <v>3</v>
      </c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2:40" customFormat="1" ht="14.25" customHeight="1">
      <c r="B5" s="3" t="s">
        <v>4</v>
      </c>
      <c r="C5" s="13" t="s">
        <v>23</v>
      </c>
      <c r="D5" s="14"/>
      <c r="E5" s="14"/>
      <c r="F5" s="14"/>
      <c r="G5" s="3" t="s">
        <v>21</v>
      </c>
      <c r="H5" s="13" t="s">
        <v>24</v>
      </c>
      <c r="I5" s="14"/>
      <c r="J5" s="14"/>
      <c r="K5" s="14"/>
      <c r="L5" s="14"/>
      <c r="M5" s="3" t="s">
        <v>21</v>
      </c>
      <c r="P5" s="3" t="s">
        <v>4</v>
      </c>
      <c r="Q5" s="13" t="s">
        <v>23</v>
      </c>
      <c r="R5" s="14"/>
      <c r="S5" s="14"/>
      <c r="T5" s="14"/>
      <c r="U5" s="3" t="s">
        <v>21</v>
      </c>
      <c r="V5" s="13" t="s">
        <v>24</v>
      </c>
      <c r="W5" s="14"/>
      <c r="X5" s="14"/>
      <c r="Y5" s="14"/>
      <c r="Z5" s="14"/>
      <c r="AA5" s="3" t="s">
        <v>21</v>
      </c>
      <c r="AC5" s="3" t="s">
        <v>4</v>
      </c>
      <c r="AD5" s="13" t="s">
        <v>23</v>
      </c>
      <c r="AE5" s="14"/>
      <c r="AF5" s="14"/>
      <c r="AG5" s="14"/>
      <c r="AH5" s="3" t="s">
        <v>21</v>
      </c>
      <c r="AI5" s="13" t="s">
        <v>24</v>
      </c>
      <c r="AJ5" s="14"/>
      <c r="AK5" s="14"/>
      <c r="AL5" s="14"/>
      <c r="AM5" s="14"/>
      <c r="AN5" s="3" t="s">
        <v>21</v>
      </c>
    </row>
    <row r="6" spans="2:40" customFormat="1" ht="42" customHeight="1">
      <c r="B6" s="4"/>
      <c r="C6" s="5" t="s">
        <v>25</v>
      </c>
      <c r="D6" s="5" t="s">
        <v>26</v>
      </c>
      <c r="E6" s="5" t="s">
        <v>27</v>
      </c>
      <c r="F6" s="5" t="s">
        <v>28</v>
      </c>
      <c r="G6" s="4"/>
      <c r="H6" s="5" t="s">
        <v>29</v>
      </c>
      <c r="I6" s="5" t="s">
        <v>30</v>
      </c>
      <c r="J6" s="5" t="s">
        <v>31</v>
      </c>
      <c r="K6" s="5" t="s">
        <v>32</v>
      </c>
      <c r="L6" s="5" t="s">
        <v>33</v>
      </c>
      <c r="M6" s="4"/>
      <c r="P6" s="4"/>
      <c r="Q6" s="5" t="s">
        <v>25</v>
      </c>
      <c r="R6" s="5" t="s">
        <v>26</v>
      </c>
      <c r="S6" s="5" t="s">
        <v>27</v>
      </c>
      <c r="T6" s="5" t="s">
        <v>28</v>
      </c>
      <c r="U6" s="4"/>
      <c r="V6" s="5" t="s">
        <v>29</v>
      </c>
      <c r="W6" s="5" t="s">
        <v>30</v>
      </c>
      <c r="X6" s="5" t="s">
        <v>31</v>
      </c>
      <c r="Y6" s="5" t="s">
        <v>32</v>
      </c>
      <c r="Z6" s="5" t="s">
        <v>33</v>
      </c>
      <c r="AA6" s="4"/>
      <c r="AC6" s="4"/>
      <c r="AD6" s="5" t="s">
        <v>25</v>
      </c>
      <c r="AE6" s="5" t="s">
        <v>26</v>
      </c>
      <c r="AF6" s="5" t="s">
        <v>27</v>
      </c>
      <c r="AG6" s="5" t="s">
        <v>28</v>
      </c>
      <c r="AH6" s="4"/>
      <c r="AI6" s="5" t="s">
        <v>29</v>
      </c>
      <c r="AJ6" s="5" t="s">
        <v>30</v>
      </c>
      <c r="AK6" s="5" t="s">
        <v>31</v>
      </c>
      <c r="AL6" s="5" t="s">
        <v>32</v>
      </c>
      <c r="AM6" s="5" t="s">
        <v>33</v>
      </c>
      <c r="AN6" s="4"/>
    </row>
    <row r="7" spans="2:40" customFormat="1" ht="14.25" customHeight="1">
      <c r="B7" s="6" t="s">
        <v>5</v>
      </c>
      <c r="C7" s="7" t="s">
        <v>6</v>
      </c>
      <c r="D7" s="7" t="s">
        <v>7</v>
      </c>
      <c r="E7" s="11"/>
      <c r="F7" s="7" t="s">
        <v>8</v>
      </c>
      <c r="G7" s="6" t="s">
        <v>9</v>
      </c>
      <c r="H7" s="11"/>
      <c r="I7" s="7" t="s">
        <v>6</v>
      </c>
      <c r="J7" s="7" t="s">
        <v>7</v>
      </c>
      <c r="K7" s="7" t="s">
        <v>8</v>
      </c>
      <c r="L7" s="11"/>
      <c r="M7" s="6" t="s">
        <v>9</v>
      </c>
      <c r="P7" s="6" t="s">
        <v>5</v>
      </c>
      <c r="Q7" s="7" t="s">
        <v>6</v>
      </c>
      <c r="R7" s="7" t="s">
        <v>7</v>
      </c>
      <c r="S7" s="11"/>
      <c r="T7" s="7" t="s">
        <v>8</v>
      </c>
      <c r="U7" s="6" t="s">
        <v>9</v>
      </c>
      <c r="V7" s="11"/>
      <c r="W7" s="7" t="s">
        <v>6</v>
      </c>
      <c r="X7" s="7" t="s">
        <v>7</v>
      </c>
      <c r="Y7" s="7" t="s">
        <v>8</v>
      </c>
      <c r="Z7" s="11"/>
      <c r="AA7" s="6" t="s">
        <v>9</v>
      </c>
      <c r="AC7" s="6" t="s">
        <v>5</v>
      </c>
      <c r="AD7" s="7" t="s">
        <v>6</v>
      </c>
      <c r="AE7" s="7" t="s">
        <v>7</v>
      </c>
      <c r="AF7" s="11"/>
      <c r="AG7" s="7" t="s">
        <v>8</v>
      </c>
      <c r="AH7" s="6" t="s">
        <v>9</v>
      </c>
      <c r="AI7" s="11"/>
      <c r="AJ7" s="7" t="s">
        <v>6</v>
      </c>
      <c r="AK7" s="7" t="s">
        <v>7</v>
      </c>
      <c r="AL7" s="7" t="s">
        <v>8</v>
      </c>
      <c r="AM7" s="11"/>
      <c r="AN7" s="6" t="s">
        <v>9</v>
      </c>
    </row>
    <row r="8" spans="2:40" customFormat="1" ht="14.25" customHeight="1">
      <c r="B8" s="8" t="s">
        <v>10</v>
      </c>
      <c r="C8" s="8">
        <v>2500</v>
      </c>
      <c r="D8" s="8">
        <v>60</v>
      </c>
      <c r="E8" s="8">
        <v>2</v>
      </c>
      <c r="F8" s="8">
        <v>200</v>
      </c>
      <c r="G8" s="8">
        <v>2762</v>
      </c>
      <c r="H8" s="8"/>
      <c r="I8" s="8"/>
      <c r="J8" s="8">
        <v>5</v>
      </c>
      <c r="K8" s="8">
        <v>1</v>
      </c>
      <c r="L8" s="8">
        <v>0</v>
      </c>
      <c r="M8" s="1">
        <v>6</v>
      </c>
      <c r="P8" s="8" t="s">
        <v>10</v>
      </c>
      <c r="Q8" s="8">
        <v>2500</v>
      </c>
      <c r="R8" s="8">
        <v>60</v>
      </c>
      <c r="S8" s="8">
        <v>2</v>
      </c>
      <c r="T8" s="8">
        <v>200</v>
      </c>
      <c r="U8" s="8">
        <v>2762</v>
      </c>
      <c r="V8" s="8">
        <v>0</v>
      </c>
      <c r="W8" s="8">
        <v>0</v>
      </c>
      <c r="X8" s="8">
        <v>5</v>
      </c>
      <c r="Y8" s="8">
        <v>1</v>
      </c>
      <c r="Z8" s="8">
        <v>0</v>
      </c>
      <c r="AA8" s="1">
        <v>6</v>
      </c>
      <c r="AC8" s="8" t="s">
        <v>10</v>
      </c>
      <c r="AD8" s="8">
        <v>2500</v>
      </c>
      <c r="AE8" s="8">
        <v>60</v>
      </c>
      <c r="AF8" s="8">
        <v>2</v>
      </c>
      <c r="AG8" s="8">
        <v>200</v>
      </c>
      <c r="AH8" s="8">
        <v>2762</v>
      </c>
      <c r="AI8" s="8">
        <v>0</v>
      </c>
      <c r="AJ8" s="8">
        <v>0</v>
      </c>
      <c r="AK8" s="8">
        <v>5</v>
      </c>
      <c r="AL8" s="8">
        <v>1</v>
      </c>
      <c r="AM8" s="8">
        <v>0</v>
      </c>
      <c r="AN8" s="1">
        <v>6</v>
      </c>
    </row>
    <row r="9" spans="2:40" customFormat="1" ht="14.25" customHeight="1">
      <c r="B9" s="1" t="s">
        <v>11</v>
      </c>
      <c r="C9" s="1">
        <v>4370</v>
      </c>
      <c r="D9" s="1">
        <v>530</v>
      </c>
      <c r="E9" s="1"/>
      <c r="F9" s="1"/>
      <c r="G9" s="1"/>
      <c r="H9" s="1">
        <v>0</v>
      </c>
      <c r="I9" s="1">
        <v>0</v>
      </c>
      <c r="J9" s="1">
        <v>1</v>
      </c>
      <c r="K9" s="1">
        <v>0</v>
      </c>
      <c r="L9" s="1">
        <v>0</v>
      </c>
      <c r="P9" s="1" t="s">
        <v>11</v>
      </c>
      <c r="Q9" s="1">
        <v>4370</v>
      </c>
      <c r="R9" s="1">
        <v>530</v>
      </c>
      <c r="S9" s="1">
        <v>8</v>
      </c>
      <c r="T9" s="1">
        <v>1270</v>
      </c>
      <c r="U9" s="8">
        <f>SUM(Q9:T9)</f>
        <v>6178</v>
      </c>
      <c r="V9" s="1">
        <v>0</v>
      </c>
      <c r="W9" s="1">
        <v>4</v>
      </c>
      <c r="X9" s="1">
        <v>1</v>
      </c>
      <c r="Y9" s="1">
        <v>0</v>
      </c>
      <c r="Z9" s="1">
        <v>0</v>
      </c>
      <c r="AA9" s="1">
        <v>6</v>
      </c>
      <c r="AC9" s="1" t="s">
        <v>11</v>
      </c>
      <c r="AD9" s="10">
        <v>2350</v>
      </c>
      <c r="AE9" s="10">
        <v>45</v>
      </c>
      <c r="AF9" s="10">
        <v>1</v>
      </c>
      <c r="AG9" s="10">
        <v>350</v>
      </c>
      <c r="AH9" s="10">
        <f>AD9+AE9+AF9+AG9</f>
        <v>2746</v>
      </c>
      <c r="AI9" s="10">
        <v>0</v>
      </c>
      <c r="AJ9" s="10">
        <v>5</v>
      </c>
      <c r="AK9" s="10">
        <v>1</v>
      </c>
      <c r="AL9" s="10">
        <v>3</v>
      </c>
      <c r="AM9" s="10">
        <v>0</v>
      </c>
      <c r="AN9" s="10">
        <v>9</v>
      </c>
    </row>
    <row r="10" spans="2:40" customFormat="1" ht="14.25" customHeight="1">
      <c r="B10" s="1" t="s">
        <v>12</v>
      </c>
      <c r="C10" s="1">
        <v>2700</v>
      </c>
      <c r="D10" s="1">
        <v>30</v>
      </c>
      <c r="E10" s="1">
        <v>5</v>
      </c>
      <c r="F10" s="1">
        <v>150</v>
      </c>
      <c r="G10" s="1">
        <v>2885</v>
      </c>
      <c r="H10" s="1">
        <v>0</v>
      </c>
      <c r="I10" s="1">
        <v>0</v>
      </c>
      <c r="J10" s="1">
        <v>1</v>
      </c>
      <c r="K10" s="1">
        <v>0</v>
      </c>
      <c r="L10" s="1">
        <v>0</v>
      </c>
      <c r="M10" s="10">
        <v>1</v>
      </c>
      <c r="P10" s="1" t="s">
        <v>12</v>
      </c>
      <c r="Q10" s="1">
        <v>2700</v>
      </c>
      <c r="R10" s="1">
        <v>30</v>
      </c>
      <c r="S10" s="1">
        <v>5</v>
      </c>
      <c r="T10" s="1">
        <v>150</v>
      </c>
      <c r="U10" s="1">
        <v>2885</v>
      </c>
      <c r="V10" s="1">
        <v>0</v>
      </c>
      <c r="W10" s="1">
        <v>0</v>
      </c>
      <c r="X10" s="1">
        <v>1</v>
      </c>
      <c r="Y10" s="1">
        <v>0</v>
      </c>
      <c r="Z10" s="1">
        <v>0</v>
      </c>
      <c r="AA10" s="10">
        <v>1</v>
      </c>
      <c r="AC10" s="1" t="s">
        <v>12</v>
      </c>
      <c r="AD10" s="1">
        <v>2705</v>
      </c>
      <c r="AE10" s="1">
        <v>30</v>
      </c>
      <c r="AF10" s="1">
        <v>5</v>
      </c>
      <c r="AG10" s="1">
        <v>150</v>
      </c>
      <c r="AH10" s="1">
        <v>2890</v>
      </c>
      <c r="AI10" s="1">
        <v>0</v>
      </c>
      <c r="AJ10" s="1">
        <v>0</v>
      </c>
      <c r="AK10" s="1">
        <v>1</v>
      </c>
      <c r="AL10" s="1">
        <v>0</v>
      </c>
      <c r="AM10" s="1">
        <v>0</v>
      </c>
      <c r="AN10" s="10">
        <v>1</v>
      </c>
    </row>
    <row r="11" spans="2:40" customFormat="1" ht="14.25" customHeight="1">
      <c r="B11" s="1" t="s">
        <v>13</v>
      </c>
      <c r="C11" s="9">
        <v>1870</v>
      </c>
      <c r="D11" s="9">
        <v>17</v>
      </c>
      <c r="E11" s="9">
        <v>2</v>
      </c>
      <c r="F11" s="9">
        <v>227</v>
      </c>
      <c r="G11" s="9">
        <f t="shared" ref="G11:G12" si="0">C11+D11+E11+F11</f>
        <v>2116</v>
      </c>
      <c r="H11" s="9">
        <v>1</v>
      </c>
      <c r="I11" s="9">
        <v>3</v>
      </c>
      <c r="J11" s="9">
        <v>0</v>
      </c>
      <c r="K11" s="9">
        <v>0</v>
      </c>
      <c r="L11" s="9">
        <v>0</v>
      </c>
      <c r="M11" s="9">
        <f>H11+I11</f>
        <v>4</v>
      </c>
      <c r="P11" s="1" t="s">
        <v>13</v>
      </c>
      <c r="Q11" s="10">
        <v>1870</v>
      </c>
      <c r="R11" s="10">
        <v>17</v>
      </c>
      <c r="S11" s="10">
        <v>2</v>
      </c>
      <c r="T11" s="10">
        <v>227</v>
      </c>
      <c r="U11" s="10">
        <f t="shared" ref="U11:U12" si="1">Q11+R11+S11+T11</f>
        <v>2116</v>
      </c>
      <c r="V11" s="10">
        <v>1</v>
      </c>
      <c r="W11" s="10">
        <v>3</v>
      </c>
      <c r="X11" s="10">
        <v>0</v>
      </c>
      <c r="Y11" s="10">
        <v>0</v>
      </c>
      <c r="Z11" s="10">
        <v>0</v>
      </c>
      <c r="AA11" s="10">
        <f>V11+W11+X11+Y11+Z11</f>
        <v>4</v>
      </c>
      <c r="AC11" s="1" t="s">
        <v>13</v>
      </c>
      <c r="AD11" s="10">
        <v>1870</v>
      </c>
      <c r="AE11" s="10">
        <v>17</v>
      </c>
      <c r="AF11" s="10">
        <v>2</v>
      </c>
      <c r="AG11" s="10">
        <v>227</v>
      </c>
      <c r="AH11" s="10">
        <f>AD11+AE11+AF11+AG11</f>
        <v>2116</v>
      </c>
      <c r="AI11" s="10">
        <v>2</v>
      </c>
      <c r="AJ11" s="10">
        <v>3</v>
      </c>
      <c r="AK11" s="10">
        <v>0</v>
      </c>
      <c r="AL11" s="10">
        <v>0</v>
      </c>
      <c r="AM11" s="10">
        <v>0</v>
      </c>
      <c r="AN11" s="10">
        <f>5</f>
        <v>5</v>
      </c>
    </row>
    <row r="12" spans="2:40" customFormat="1" ht="14.25" customHeight="1">
      <c r="B12" s="1" t="s">
        <v>14</v>
      </c>
      <c r="C12" s="1">
        <v>1560</v>
      </c>
      <c r="D12" s="1">
        <v>17</v>
      </c>
      <c r="E12" s="1">
        <v>8</v>
      </c>
      <c r="F12" s="1">
        <v>150</v>
      </c>
      <c r="G12" s="1">
        <f t="shared" si="0"/>
        <v>1735</v>
      </c>
      <c r="H12" s="1">
        <v>0</v>
      </c>
      <c r="I12" s="1">
        <v>8</v>
      </c>
      <c r="J12" s="1">
        <v>2</v>
      </c>
      <c r="K12" s="1">
        <v>15</v>
      </c>
      <c r="L12" s="1">
        <v>0</v>
      </c>
      <c r="M12" s="1">
        <f>I12+J12</f>
        <v>10</v>
      </c>
      <c r="P12" s="1" t="s">
        <v>14</v>
      </c>
      <c r="Q12" s="1">
        <v>1600</v>
      </c>
      <c r="R12" s="1">
        <v>14</v>
      </c>
      <c r="S12" s="1">
        <v>7</v>
      </c>
      <c r="T12" s="1">
        <v>157</v>
      </c>
      <c r="U12" s="1">
        <f t="shared" si="1"/>
        <v>1778</v>
      </c>
      <c r="V12" s="1">
        <v>0</v>
      </c>
      <c r="W12" s="1">
        <v>12</v>
      </c>
      <c r="X12" s="1">
        <v>5</v>
      </c>
      <c r="Y12" s="1">
        <v>0</v>
      </c>
      <c r="Z12" s="1">
        <v>0</v>
      </c>
      <c r="AA12" s="1">
        <f>SUM(V12:Z12)</f>
        <v>17</v>
      </c>
      <c r="AC12" s="1" t="s">
        <v>14</v>
      </c>
      <c r="AD12" s="10">
        <v>1627</v>
      </c>
      <c r="AE12" s="10">
        <v>63</v>
      </c>
      <c r="AF12" s="10">
        <v>3</v>
      </c>
      <c r="AG12" s="10">
        <v>174</v>
      </c>
      <c r="AH12" s="10">
        <f>AE12+AF12+AG12</f>
        <v>240</v>
      </c>
      <c r="AI12" s="10">
        <v>0</v>
      </c>
      <c r="AJ12" s="10">
        <v>0</v>
      </c>
      <c r="AK12" s="10">
        <v>0</v>
      </c>
      <c r="AL12" s="10">
        <v>0</v>
      </c>
      <c r="AM12" s="10">
        <v>0</v>
      </c>
      <c r="AN12" s="10">
        <v>0</v>
      </c>
    </row>
    <row r="13" spans="2:40" customFormat="1" ht="14.25" customHeight="1">
      <c r="B13" s="1" t="s">
        <v>15</v>
      </c>
      <c r="C13" s="1">
        <v>4000</v>
      </c>
      <c r="D13" s="1">
        <v>15</v>
      </c>
      <c r="E13" s="1">
        <v>5</v>
      </c>
      <c r="F13" s="1">
        <v>300</v>
      </c>
      <c r="G13" s="1">
        <v>4320</v>
      </c>
      <c r="H13" s="1">
        <v>1</v>
      </c>
      <c r="I13" s="1">
        <v>7</v>
      </c>
      <c r="J13" s="1">
        <v>2</v>
      </c>
      <c r="K13" s="1">
        <v>1</v>
      </c>
      <c r="L13" s="1">
        <v>0</v>
      </c>
      <c r="M13" s="10">
        <v>11</v>
      </c>
      <c r="P13" s="1" t="s">
        <v>15</v>
      </c>
      <c r="Q13" s="1">
        <v>4000</v>
      </c>
      <c r="R13" s="1">
        <v>30</v>
      </c>
      <c r="S13" s="1">
        <v>10</v>
      </c>
      <c r="T13" s="1">
        <v>400</v>
      </c>
      <c r="U13" s="1">
        <v>4440</v>
      </c>
      <c r="V13" s="1">
        <v>1</v>
      </c>
      <c r="W13" s="1">
        <v>7</v>
      </c>
      <c r="X13" s="1">
        <v>1</v>
      </c>
      <c r="Y13" s="1">
        <v>1</v>
      </c>
      <c r="Z13" s="1">
        <v>0</v>
      </c>
      <c r="AA13" s="1">
        <v>10</v>
      </c>
      <c r="AC13" s="1" t="s">
        <v>15</v>
      </c>
      <c r="AD13" s="10">
        <v>4000</v>
      </c>
      <c r="AE13" s="10">
        <v>30</v>
      </c>
      <c r="AF13" s="10">
        <v>10</v>
      </c>
      <c r="AG13" s="10">
        <v>500</v>
      </c>
      <c r="AH13" s="10">
        <v>4540</v>
      </c>
      <c r="AI13" s="10">
        <v>1</v>
      </c>
      <c r="AJ13" s="10">
        <v>5</v>
      </c>
      <c r="AK13" s="10">
        <v>3</v>
      </c>
      <c r="AL13" s="10">
        <v>1</v>
      </c>
      <c r="AM13" s="10">
        <v>0</v>
      </c>
      <c r="AN13" s="10">
        <v>10</v>
      </c>
    </row>
    <row r="14" spans="2:40" customFormat="1" ht="14.25" customHeight="1">
      <c r="B14" s="1" t="s">
        <v>16</v>
      </c>
      <c r="C14" s="1">
        <v>4250</v>
      </c>
      <c r="D14" s="1">
        <v>13</v>
      </c>
      <c r="E14" s="1">
        <v>3</v>
      </c>
      <c r="F14" s="1">
        <v>215</v>
      </c>
      <c r="G14" s="1">
        <f t="shared" ref="G14:G15" si="2">SUM(C14:F14)</f>
        <v>4481</v>
      </c>
      <c r="H14" s="1">
        <v>0</v>
      </c>
      <c r="I14" s="1">
        <v>9</v>
      </c>
      <c r="J14" s="1">
        <v>0</v>
      </c>
      <c r="K14" s="1">
        <v>15</v>
      </c>
      <c r="L14" s="1">
        <v>0</v>
      </c>
      <c r="M14" s="10">
        <f>SUM(H14:L14)</f>
        <v>24</v>
      </c>
      <c r="P14" s="1" t="s">
        <v>16</v>
      </c>
      <c r="Q14" s="1">
        <v>4250</v>
      </c>
      <c r="R14" s="1">
        <v>13</v>
      </c>
      <c r="S14" s="1">
        <v>3</v>
      </c>
      <c r="T14" s="1">
        <v>215</v>
      </c>
      <c r="U14" s="1">
        <f t="shared" ref="U14:U16" si="3">SUM(Q14:T14)</f>
        <v>4481</v>
      </c>
      <c r="V14" s="1">
        <v>0</v>
      </c>
      <c r="W14" s="1">
        <v>9</v>
      </c>
      <c r="X14" s="1">
        <v>0</v>
      </c>
      <c r="Y14" s="1">
        <v>15</v>
      </c>
      <c r="Z14" s="1">
        <v>0</v>
      </c>
      <c r="AA14" s="10">
        <f>SUM(V14:Z14)</f>
        <v>24</v>
      </c>
      <c r="AC14" s="1" t="s">
        <v>16</v>
      </c>
      <c r="AD14" s="1">
        <v>4250</v>
      </c>
      <c r="AE14" s="1">
        <v>13</v>
      </c>
      <c r="AF14" s="1">
        <v>3</v>
      </c>
      <c r="AG14" s="1">
        <v>215</v>
      </c>
      <c r="AH14" s="1">
        <f t="shared" ref="AH14:AH15" si="4">SUM(AD14:AG14)</f>
        <v>4481</v>
      </c>
      <c r="AI14" s="1">
        <v>0</v>
      </c>
      <c r="AJ14" s="1">
        <v>9</v>
      </c>
      <c r="AK14" s="1">
        <v>0</v>
      </c>
      <c r="AL14" s="1">
        <v>15</v>
      </c>
      <c r="AM14" s="1">
        <v>0</v>
      </c>
      <c r="AN14" s="10">
        <f>SUM(AI14:AM14)</f>
        <v>24</v>
      </c>
    </row>
    <row r="15" spans="2:40" customFormat="1" ht="14.25" customHeight="1">
      <c r="B15" s="1" t="s">
        <v>17</v>
      </c>
      <c r="C15" s="1">
        <v>973</v>
      </c>
      <c r="D15" s="1">
        <v>14</v>
      </c>
      <c r="E15" s="1">
        <v>6</v>
      </c>
      <c r="F15" s="1">
        <v>312</v>
      </c>
      <c r="G15" s="1">
        <f t="shared" si="2"/>
        <v>1305</v>
      </c>
      <c r="H15" s="1">
        <v>2</v>
      </c>
      <c r="I15" s="1">
        <v>6</v>
      </c>
      <c r="J15" s="1">
        <v>0</v>
      </c>
      <c r="K15" s="1">
        <v>0</v>
      </c>
      <c r="L15" s="1">
        <v>0</v>
      </c>
      <c r="M15" s="1">
        <f>SUM(H15:L15)</f>
        <v>8</v>
      </c>
      <c r="P15" s="1" t="s">
        <v>17</v>
      </c>
      <c r="Q15" s="1">
        <v>973</v>
      </c>
      <c r="R15" s="1">
        <v>15</v>
      </c>
      <c r="S15" s="1">
        <v>6</v>
      </c>
      <c r="T15" s="1">
        <v>312</v>
      </c>
      <c r="U15" s="1">
        <f t="shared" si="3"/>
        <v>1306</v>
      </c>
      <c r="V15" s="1">
        <v>2</v>
      </c>
      <c r="W15" s="1">
        <v>6</v>
      </c>
      <c r="X15" s="1">
        <v>0</v>
      </c>
      <c r="Y15" s="1">
        <v>0</v>
      </c>
      <c r="Z15" s="1">
        <v>0</v>
      </c>
      <c r="AA15" s="1">
        <f t="shared" ref="AA15:AA16" si="5">SUM(V15:Z15)</f>
        <v>8</v>
      </c>
      <c r="AC15" s="1" t="s">
        <v>17</v>
      </c>
      <c r="AD15" s="10">
        <v>1002</v>
      </c>
      <c r="AE15" s="1">
        <v>15</v>
      </c>
      <c r="AF15" s="1">
        <v>6</v>
      </c>
      <c r="AG15" s="1">
        <v>312</v>
      </c>
      <c r="AH15" s="1">
        <f t="shared" si="4"/>
        <v>1335</v>
      </c>
      <c r="AI15" s="1">
        <v>1</v>
      </c>
      <c r="AJ15" s="1">
        <v>6</v>
      </c>
      <c r="AK15" s="1">
        <v>0</v>
      </c>
      <c r="AL15" s="1">
        <v>0</v>
      </c>
      <c r="AM15" s="1">
        <v>0</v>
      </c>
      <c r="AN15" s="1">
        <f>SUM(AI15:AM15)</f>
        <v>7</v>
      </c>
    </row>
    <row r="16" spans="2:40" customFormat="1" ht="14.25" customHeight="1">
      <c r="B16" s="1" t="s">
        <v>18</v>
      </c>
      <c r="C16" s="1"/>
      <c r="D16" s="1"/>
      <c r="E16" s="1"/>
      <c r="F16" s="1"/>
      <c r="G16" s="1"/>
      <c r="H16" s="1"/>
      <c r="I16" s="1"/>
      <c r="J16" s="1"/>
      <c r="K16" s="1"/>
      <c r="L16" s="1"/>
      <c r="P16" s="1" t="s">
        <v>18</v>
      </c>
      <c r="Q16" s="1">
        <v>1325</v>
      </c>
      <c r="R16" s="1">
        <v>8</v>
      </c>
      <c r="S16" s="1">
        <v>2</v>
      </c>
      <c r="T16" s="1"/>
      <c r="U16" s="1">
        <f t="shared" si="3"/>
        <v>1335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f t="shared" si="5"/>
        <v>0</v>
      </c>
      <c r="AC16" s="1" t="s">
        <v>18</v>
      </c>
      <c r="AD16" s="10">
        <v>1325</v>
      </c>
      <c r="AE16" s="10">
        <v>8</v>
      </c>
      <c r="AF16" s="10">
        <v>2</v>
      </c>
      <c r="AG16" s="10">
        <v>0</v>
      </c>
      <c r="AH16" s="10">
        <v>1335</v>
      </c>
      <c r="AI16" s="10">
        <v>0</v>
      </c>
      <c r="AJ16" s="10">
        <v>0</v>
      </c>
      <c r="AK16" s="10">
        <v>1</v>
      </c>
      <c r="AL16" s="10">
        <v>0</v>
      </c>
      <c r="AM16" s="10">
        <v>0</v>
      </c>
      <c r="AN16" s="10">
        <v>1</v>
      </c>
    </row>
    <row r="17" spans="2:40" customFormat="1" ht="14.25" customHeight="1">
      <c r="B17" s="1" t="s">
        <v>19</v>
      </c>
      <c r="C17" s="1">
        <v>2584</v>
      </c>
      <c r="D17" s="1">
        <v>15</v>
      </c>
      <c r="E17" s="1">
        <v>5</v>
      </c>
      <c r="F17" s="1">
        <v>315</v>
      </c>
      <c r="G17" s="1">
        <v>2617</v>
      </c>
      <c r="H17" s="1">
        <v>0</v>
      </c>
      <c r="I17" s="1">
        <v>15</v>
      </c>
      <c r="J17" s="1">
        <v>5</v>
      </c>
      <c r="K17" s="1">
        <v>3</v>
      </c>
      <c r="L17" s="1">
        <v>0</v>
      </c>
      <c r="M17" s="10">
        <v>23</v>
      </c>
      <c r="P17" s="1" t="s">
        <v>19</v>
      </c>
      <c r="Q17" s="1">
        <v>2584</v>
      </c>
      <c r="R17" s="1">
        <v>15</v>
      </c>
      <c r="S17" s="1">
        <v>5</v>
      </c>
      <c r="T17" s="1">
        <v>315</v>
      </c>
      <c r="U17" s="1">
        <v>2617</v>
      </c>
      <c r="V17" s="1">
        <v>0</v>
      </c>
      <c r="W17" s="1">
        <v>15</v>
      </c>
      <c r="X17" s="1">
        <v>5</v>
      </c>
      <c r="Y17" s="1">
        <v>3</v>
      </c>
      <c r="Z17" s="1">
        <v>0</v>
      </c>
      <c r="AA17" s="1">
        <v>23</v>
      </c>
      <c r="AC17" s="1" t="s">
        <v>19</v>
      </c>
      <c r="AD17" s="10">
        <v>2584</v>
      </c>
      <c r="AE17" s="10">
        <v>15</v>
      </c>
      <c r="AF17" s="10">
        <v>5</v>
      </c>
      <c r="AG17" s="10">
        <v>315</v>
      </c>
      <c r="AH17" s="10">
        <v>2617</v>
      </c>
      <c r="AI17" s="10">
        <v>0</v>
      </c>
      <c r="AJ17" s="10">
        <v>15</v>
      </c>
      <c r="AK17" s="10">
        <v>5</v>
      </c>
      <c r="AL17" s="10">
        <v>3</v>
      </c>
      <c r="AM17" s="10">
        <v>0</v>
      </c>
      <c r="AN17" s="10">
        <v>23</v>
      </c>
    </row>
    <row r="18" spans="2:40" customFormat="1" ht="14.25" customHeight="1">
      <c r="B18" s="2" t="s">
        <v>20</v>
      </c>
      <c r="C18" s="2">
        <v>1700</v>
      </c>
      <c r="D18" s="2">
        <v>23</v>
      </c>
      <c r="E18" s="2">
        <v>6</v>
      </c>
      <c r="F18" s="2">
        <v>245</v>
      </c>
      <c r="G18" s="1">
        <f>SUM(C18:F18)</f>
        <v>1974</v>
      </c>
      <c r="H18" s="2"/>
      <c r="I18" s="2"/>
      <c r="J18" s="2"/>
      <c r="K18" s="2"/>
      <c r="L18" s="2"/>
      <c r="P18" s="2" t="s">
        <v>20</v>
      </c>
      <c r="Q18" s="2">
        <v>1700</v>
      </c>
      <c r="R18" s="2">
        <v>23</v>
      </c>
      <c r="S18" s="2">
        <v>6</v>
      </c>
      <c r="T18" s="2">
        <v>245</v>
      </c>
      <c r="U18" s="1">
        <f>SUM(Q18:T18)</f>
        <v>1974</v>
      </c>
      <c r="V18" s="2">
        <v>2</v>
      </c>
      <c r="W18" s="2">
        <v>6</v>
      </c>
      <c r="X18" s="2">
        <v>0</v>
      </c>
      <c r="Y18" s="2">
        <v>0</v>
      </c>
      <c r="Z18" s="2">
        <v>0</v>
      </c>
      <c r="AA18" s="1">
        <f>SUM(V18:Z19)</f>
        <v>8</v>
      </c>
      <c r="AC18" s="2" t="s">
        <v>20</v>
      </c>
      <c r="AD18" s="2">
        <v>1700</v>
      </c>
      <c r="AE18" s="2">
        <v>23</v>
      </c>
      <c r="AF18" s="2">
        <v>6</v>
      </c>
      <c r="AG18" s="2">
        <v>245</v>
      </c>
      <c r="AH18" s="1">
        <f>SUM(AD18:AG18)</f>
        <v>1974</v>
      </c>
      <c r="AI18" s="2">
        <v>2</v>
      </c>
      <c r="AJ18" s="2">
        <v>6</v>
      </c>
      <c r="AK18" s="2">
        <v>0</v>
      </c>
      <c r="AL18" s="2">
        <v>0</v>
      </c>
      <c r="AM18" s="2">
        <v>0</v>
      </c>
      <c r="AN18" s="1">
        <f>SUM(AI18:AM19)</f>
        <v>8</v>
      </c>
    </row>
    <row r="19" spans="2:40" customFormat="1" ht="14.25" customHeight="1">
      <c r="B19" s="11" t="s">
        <v>21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12"/>
      <c r="P19" s="11" t="s">
        <v>21</v>
      </c>
      <c r="Q19" s="2"/>
      <c r="R19" s="2"/>
      <c r="S19" s="2"/>
      <c r="T19" s="2"/>
      <c r="U19" s="2"/>
      <c r="V19" s="2"/>
      <c r="W19" s="2"/>
      <c r="X19" s="2"/>
      <c r="Y19" s="2"/>
      <c r="Z19" s="2"/>
      <c r="AA19" s="12"/>
      <c r="AC19" s="11" t="s">
        <v>21</v>
      </c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12"/>
    </row>
    <row r="20" spans="2:40" customFormat="1" ht="14.25" customHeight="1">
      <c r="B20" s="9">
        <v>2022</v>
      </c>
      <c r="P20" s="9">
        <v>2022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C20" s="9">
        <v>2022</v>
      </c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2:40" customFormat="1" ht="14.25" customHeight="1">
      <c r="B21" s="1">
        <v>2021</v>
      </c>
      <c r="P21" s="1">
        <v>2021</v>
      </c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C21" s="1">
        <v>2021</v>
      </c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2:40" customFormat="1" ht="14.25" customHeight="1">
      <c r="B22" s="1">
        <v>2020</v>
      </c>
      <c r="P22" s="1">
        <v>2020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C22" s="1">
        <v>2020</v>
      </c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2:40" customFormat="1" ht="14.25" customHeight="1">
      <c r="B23" s="2">
        <v>2019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P23" s="2">
        <v>2019</v>
      </c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C23" s="2">
        <v>2019</v>
      </c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pans="2:40" customFormat="1" ht="14.25" customHeight="1"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2:40" customFormat="1" ht="14.25" customHeight="1"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2:40" customFormat="1" ht="14.25" customHeight="1"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2:40" customFormat="1" ht="14.25" customHeight="1"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2:40" customFormat="1" ht="14.25" customHeight="1"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2:40" customFormat="1" ht="14.25" customHeight="1"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2:40" customFormat="1" ht="14.25" customHeight="1"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2:40" customFormat="1" ht="14.25" customHeight="1"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2:40" customFormat="1" ht="14.25" customHeight="1"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6:27" customFormat="1" ht="14.25" customHeight="1"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6:27" customFormat="1" ht="14.25" customHeight="1"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6:27" customFormat="1" ht="14.25" customHeight="1"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6:27" customFormat="1" ht="14.25" customHeight="1"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6:27" customFormat="1" ht="14.25" customHeight="1"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6:27" customFormat="1" ht="14.25" customHeight="1"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6:27" customFormat="1" ht="14.25" customHeight="1"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6:27" customFormat="1" ht="14.25" customHeight="1"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6:27" customFormat="1" ht="14.25" customHeight="1"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6:27" customFormat="1" ht="14.25" customHeight="1"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6:27" customFormat="1" ht="14.25" customHeight="1"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6:27" customFormat="1" ht="14.25" customHeight="1"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6:27" customFormat="1" ht="14.25" customHeight="1"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6:27" customFormat="1" ht="14.25" customHeight="1"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6:27" customFormat="1" ht="14.25" customHeight="1"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6:27" customFormat="1" ht="14.25" customHeight="1"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6:27" customFormat="1" ht="14.25" customHeight="1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6:27" customFormat="1" ht="14.25" customHeight="1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6:27" customFormat="1" ht="14.25" customHeight="1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6:27" customFormat="1" ht="14.25" customHeight="1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6:27" customFormat="1" ht="14.25" customHeight="1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6:27" customFormat="1" ht="14.25" customHeight="1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6:27" customFormat="1" ht="14.25" customHeight="1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6:27" customFormat="1" ht="14.25" customHeight="1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6:27" customFormat="1" ht="14.25" customHeight="1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6:27" customFormat="1" ht="14.25" customHeight="1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6:27" customFormat="1" ht="14.25" customHeight="1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6:27" customFormat="1" ht="14.25" customHeight="1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6:27" customFormat="1" ht="14.25" customHeight="1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6:27" customFormat="1" ht="14.25" customHeight="1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6:27" customFormat="1" ht="14.25" customHeight="1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6:27" customFormat="1" ht="14.25" customHeight="1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6:27" customFormat="1" ht="14.25" customHeight="1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6:27" customFormat="1" ht="14.25" customHeight="1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6:27" customFormat="1" ht="14.25" customHeight="1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6:27" customFormat="1" ht="14.25" customHeight="1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6:27" customFormat="1" ht="14.25" customHeight="1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6:27" customFormat="1" ht="14.25" customHeight="1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6:27" customFormat="1" ht="14.25" customHeight="1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6:27" customFormat="1" ht="14.25" customHeight="1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6:27" customFormat="1" ht="14.25" customHeight="1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6:27" customFormat="1" ht="14.25" customHeight="1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6:27" customFormat="1" ht="14.25" customHeight="1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6:27" customFormat="1" ht="14.25" customHeight="1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6:27" customFormat="1" ht="14.25" customHeight="1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6:27" customFormat="1" ht="14.25" customHeight="1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6:27" customFormat="1" ht="14.25" customHeight="1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6:27" customFormat="1" ht="14.25" customHeight="1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6:27" customFormat="1" ht="14.25" customHeight="1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6:27" customFormat="1" ht="14.25" customHeight="1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6:27" customFormat="1" ht="14.25" customHeight="1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6:27" customFormat="1" ht="14.25" customHeight="1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6:27" customFormat="1" ht="14.25" customHeight="1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6:27" customFormat="1" ht="14.25" customHeight="1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6:27" customFormat="1" ht="14.25" customHeight="1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6:27" customFormat="1" ht="14.25" customHeight="1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6:27" customFormat="1" ht="14.25" customHeight="1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6:27" customFormat="1" ht="14.25" customHeight="1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6:27" customFormat="1" ht="14.25" customHeight="1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6:27" customFormat="1" ht="14.25" customHeight="1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6:27" customFormat="1" ht="14.25" customHeight="1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6:27" customFormat="1" ht="14.25" customHeight="1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6:27" customFormat="1" ht="14.25" customHeight="1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6:27" customFormat="1" ht="14.25" customHeight="1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6:27" customFormat="1" ht="14.25" customHeight="1"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6:27" customFormat="1" ht="14.25" customHeight="1"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6:27" customFormat="1" ht="14.25" customHeight="1"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6:27" customFormat="1" ht="14.25" customHeight="1"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6:27" customFormat="1" ht="14.25" customHeight="1"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6:27" customFormat="1" ht="14.25" customHeight="1"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6:27" customFormat="1" ht="14.25" customHeight="1"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6:27" customFormat="1" ht="14.25" customHeight="1"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6:27" customFormat="1" ht="14.25" customHeight="1"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6:27" customFormat="1" ht="14.25" customHeight="1"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6:27" customFormat="1" ht="14.25" customHeight="1"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6:27" customFormat="1" ht="14.25" customHeight="1"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6:27" customFormat="1" ht="14.25" customHeight="1"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6:27" customFormat="1" ht="14.25" customHeight="1"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6:27" customFormat="1" ht="14.25" customHeight="1"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6:27" customFormat="1" ht="14.25" customHeight="1"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6:27" customFormat="1" ht="14.25" customHeight="1"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6:27" customFormat="1" ht="14.25" customHeight="1"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6:27" customFormat="1" ht="14.25" customHeight="1"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6:27" customFormat="1" ht="14.25" customHeight="1"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6:27" customFormat="1" ht="14.25" customHeight="1"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6:27" customFormat="1" ht="14.25" customHeight="1"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6:27" customFormat="1" ht="14.25" customHeight="1"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6:27" customFormat="1" ht="14.25" customHeight="1"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6:27" customFormat="1" ht="14.25" customHeight="1"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6:27" customFormat="1" ht="14.25" customHeight="1"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6:27" customFormat="1" ht="14.25" customHeight="1"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6:27" customFormat="1" ht="14.25" customHeight="1"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6:27" customFormat="1" ht="14.25" customHeight="1"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6:27" customFormat="1" ht="14.25" customHeight="1"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6:27" customFormat="1" ht="14.25" customHeight="1"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6:27" customFormat="1" ht="14.25" customHeight="1"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6:27" customFormat="1" ht="14.25" customHeight="1"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6:27" customFormat="1" ht="14.25" customHeight="1"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6:27" customFormat="1" ht="14.25" customHeight="1"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6:27" customFormat="1" ht="14.25" customHeight="1"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6:27" customFormat="1" ht="14.25" customHeight="1"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6:27" customFormat="1" ht="14.25" customHeight="1"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6:27" customFormat="1" ht="14.25" customHeight="1"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6:27" customFormat="1" ht="14.25" customHeight="1"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6:27" customFormat="1" ht="14.25" customHeight="1"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6:27" customFormat="1" ht="14.25" customHeight="1"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6:27" customFormat="1" ht="14.25" customHeight="1"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6:27" customFormat="1" ht="14.25" customHeight="1"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6:27" customFormat="1" ht="14.25" customHeight="1"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6:27" customFormat="1" ht="14.25" customHeight="1"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6:27" customFormat="1" ht="14.25" customHeight="1"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6:27" customFormat="1" ht="14.25" customHeight="1"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6:27" customFormat="1" ht="14.25" customHeight="1"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6:27" customFormat="1" ht="14.25" customHeight="1"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6:27" customFormat="1" ht="14.25" customHeight="1"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6:27" customFormat="1" ht="14.25" customHeight="1"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6:27" customFormat="1" ht="14.25" customHeight="1"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6:27" customFormat="1" ht="14.25" customHeight="1"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6:27" customFormat="1" ht="14.25" customHeight="1"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6:27" customFormat="1" ht="14.25" customHeight="1"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6:27" customFormat="1" ht="14.25" customHeight="1"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6:27" customFormat="1" ht="14.25" customHeight="1"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6:27" customFormat="1" ht="14.25" customHeight="1"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6:27" customFormat="1" ht="14.25" customHeight="1"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6:27" customFormat="1" ht="14.25" customHeight="1"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6:27" customFormat="1" ht="14.25" customHeight="1"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6:27" customFormat="1" ht="14.25" customHeight="1"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6:27" customFormat="1" ht="14.25" customHeight="1"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6:27" customFormat="1" ht="14.25" customHeight="1"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6:27" customFormat="1" ht="14.25" customHeight="1"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6:27" customFormat="1" ht="14.25" customHeight="1"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6:27" customFormat="1" ht="14.25" customHeight="1"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6:27" customFormat="1" ht="14.25" customHeight="1"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6:27" customFormat="1" ht="14.25" customHeight="1"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6:27" customFormat="1" ht="14.25" customHeight="1"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6:27" customFormat="1" ht="14.25" customHeight="1"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6:27" customFormat="1" ht="14.25" customHeight="1"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6:27" customFormat="1" ht="14.25" customHeight="1"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6:27" customFormat="1" ht="14.25" customHeight="1"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6:27" customFormat="1" ht="14.25" customHeight="1"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6:27" customFormat="1" ht="14.25" customHeight="1"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6:27" customFormat="1" ht="14.25" customHeight="1"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6:27" customFormat="1" ht="14.25" customHeight="1"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6:27" customFormat="1" ht="14.25" customHeight="1"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6:27" customFormat="1" ht="14.25" customHeight="1"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6:27" customFormat="1" ht="14.25" customHeight="1"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6:27" customFormat="1" ht="14.25" customHeight="1"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6:27" customFormat="1" ht="14.25" customHeight="1"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6:27" customFormat="1" ht="14.25" customHeight="1"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6:27" customFormat="1" ht="14.25" customHeight="1"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6:27" customFormat="1" ht="14.25" customHeight="1"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6:27" customFormat="1" ht="14.25" customHeight="1"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6:27" customFormat="1" ht="14.25" customHeight="1"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6:27" customFormat="1" ht="14.25" customHeight="1"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6:27" customFormat="1" ht="14.25" customHeight="1"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6:27" customFormat="1" ht="14.25" customHeight="1"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6:27" customFormat="1" ht="14.25" customHeight="1"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6:27" customFormat="1" ht="14.25" customHeight="1"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6:27" customFormat="1" ht="14.25" customHeight="1"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6:27" customFormat="1" ht="14.25" customHeight="1"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6:27" customFormat="1" ht="14.25" customHeight="1"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6:27" customFormat="1" ht="14.25" customHeight="1"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6:27" customFormat="1" ht="14.25" customHeight="1"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6:27" customFormat="1" ht="14.25" customHeight="1"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6:27" customFormat="1" ht="14.25" customHeight="1"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6:27" customFormat="1" ht="14.25" customHeight="1"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6:27" customFormat="1" ht="14.25" customHeight="1"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6:27" customFormat="1" ht="14.25" customHeight="1"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6:27" customFormat="1" ht="14.25" customHeight="1"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6:27" customFormat="1" ht="14.25" customHeight="1"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6:27" customFormat="1" ht="14.25" customHeight="1"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6:27" customFormat="1" ht="14.25" customHeight="1"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6:27" customFormat="1" ht="14.25" customHeight="1"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6:27" customFormat="1" ht="14.25" customHeight="1"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6:27" customFormat="1" ht="14.25" customHeight="1"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6:27" customFormat="1" ht="14.25" customHeight="1"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6:27" customFormat="1" ht="14.25" customHeight="1"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6:27" customFormat="1" ht="14.25" customHeight="1"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6:27" customFormat="1" ht="14.25" customHeight="1"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6:27" customFormat="1" ht="14.25" customHeight="1"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6:27" customFormat="1" ht="14.25" customHeight="1"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6:27" customFormat="1" ht="14.25" customHeight="1"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6:27" customFormat="1" ht="14.25" customHeight="1"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6:27" customFormat="1" ht="14.25" customHeight="1"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6:27" customFormat="1" ht="14.25" customHeight="1"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6:27" customFormat="1" ht="14.25" customHeight="1"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6:27" customFormat="1" ht="14.25" customHeight="1"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6:27" customFormat="1" ht="14.25" customHeight="1"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6:27" customFormat="1" ht="14.25" customHeight="1"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6:27" customFormat="1" ht="14.25" customHeight="1"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6:27" customFormat="1" ht="14.25" customHeight="1"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6:27" customFormat="1" ht="14.25" customHeight="1"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6:27" customFormat="1" ht="14.25" customHeight="1"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6:27" customFormat="1" ht="14.25" customHeight="1"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6:27" customFormat="1" ht="14.25" customHeight="1"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6:27" customFormat="1" ht="14.25" customHeight="1"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6:27" customFormat="1" ht="14.25" customHeight="1"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6:27" customFormat="1" ht="14.25" customHeight="1"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6:27" customFormat="1" ht="14.25" customHeight="1"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6:27" customFormat="1" ht="14.25" customHeight="1"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6:27" customFormat="1" ht="14.25" customHeight="1"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6:27" customFormat="1" ht="14.25" customHeight="1"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6:27" customFormat="1" ht="14.25" customHeight="1"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6:27" customFormat="1" ht="14.25" customHeight="1"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6:27" customFormat="1" ht="14.25" customHeight="1"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6:27" customFormat="1" ht="14.25" customHeight="1"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6:27" customFormat="1" ht="14.25" customHeight="1"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6:27" customFormat="1" ht="14.25" customHeight="1"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6:27" customFormat="1" ht="14.25" customHeight="1"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6:27" customFormat="1" ht="14.25" customHeight="1"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6:27" customFormat="1" ht="14.25" customHeight="1"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6:27" customFormat="1" ht="14.25" customHeight="1"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6:27" customFormat="1" ht="14.25" customHeight="1"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6:27" customFormat="1" ht="14.25" customHeight="1"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6:27" customFormat="1" ht="14.25" customHeight="1"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6:27" customFormat="1" ht="14.25" customHeight="1"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6:27" customFormat="1" ht="14.25" customHeight="1"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6:27" customFormat="1" ht="14.25" customHeight="1"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6:27" customFormat="1" ht="14.25" customHeight="1"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6:27" customFormat="1" ht="14.25" customHeight="1"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6:27" customFormat="1" ht="14.25" customHeight="1"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6:27" customFormat="1" ht="14.25" customHeight="1"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6:27" customFormat="1" ht="14.25" customHeight="1"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6:27" customFormat="1" ht="14.25" customHeight="1"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6:27" customFormat="1" ht="14.25" customHeight="1"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6:27" customFormat="1" ht="14.25" customHeight="1"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6:27" customFormat="1" ht="14.25" customHeight="1"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6:27" customFormat="1" ht="14.25" customHeight="1"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6:27" customFormat="1" ht="14.25" customHeight="1"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6:27" customFormat="1" ht="14.25" customHeight="1"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6:27" customFormat="1" ht="14.25" customHeight="1"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6:27" customFormat="1" ht="14.25" customHeight="1"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6:27" customFormat="1" ht="14.25" customHeight="1"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6:27" customFormat="1" ht="14.25" customHeight="1"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6:27" customFormat="1" ht="14.25" customHeight="1"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6:27" customFormat="1" ht="14.25" customHeight="1"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6:27" customFormat="1" ht="14.25" customHeight="1"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6:27" customFormat="1" ht="14.25" customHeight="1"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6:27" customFormat="1" ht="14.25" customHeight="1"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6:27" customFormat="1" ht="14.25" customHeight="1"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6:27" customFormat="1" ht="14.25" customHeight="1"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6:27" customFormat="1" ht="14.25" customHeight="1"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6:27" customFormat="1" ht="14.25" customHeight="1"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6:27" customFormat="1" ht="14.25" customHeight="1"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6:27" customFormat="1" ht="14.25" customHeight="1"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6:27" customFormat="1" ht="14.25" customHeight="1"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6:27" customFormat="1" ht="14.25" customHeight="1"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6:27" customFormat="1" ht="14.25" customHeight="1"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6:27" customFormat="1" ht="14.25" customHeight="1"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6:27" customFormat="1" ht="14.25" customHeight="1"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6:27" customFormat="1" ht="14.25" customHeight="1"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6:27" customFormat="1" ht="14.25" customHeight="1"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6:27" customFormat="1" ht="14.25" customHeight="1"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6:27" customFormat="1" ht="14.25" customHeight="1"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6:27" customFormat="1" ht="14.25" customHeight="1"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6:27" customFormat="1" ht="14.25" customHeight="1"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6:27" customFormat="1" ht="14.25" customHeight="1"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6:27" customFormat="1" ht="14.25" customHeight="1"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6:27" customFormat="1" ht="14.25" customHeight="1"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6:27" customFormat="1" ht="14.25" customHeight="1"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6:27" customFormat="1" ht="14.25" customHeight="1"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6:27" customFormat="1" ht="14.25" customHeight="1"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6:27" customFormat="1" ht="14.25" customHeight="1"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6:27" customFormat="1" ht="14.25" customHeight="1"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6:27" customFormat="1" ht="14.25" customHeight="1"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6:27" customFormat="1" ht="14.25" customHeight="1"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6:27" customFormat="1" ht="14.25" customHeight="1"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6:27" customFormat="1" ht="14.25" customHeight="1"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6:27" customFormat="1" ht="14.25" customHeight="1"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6:27" customFormat="1" ht="14.25" customHeight="1"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6:27" customFormat="1" ht="14.25" customHeight="1"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6:27" customFormat="1" ht="14.25" customHeight="1"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6:27" customFormat="1" ht="14.25" customHeight="1"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6:27" customFormat="1" ht="14.25" customHeight="1"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6:27" customFormat="1" ht="14.25" customHeight="1"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6:27" customFormat="1" ht="14.25" customHeight="1"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6:27" customFormat="1" ht="14.25" customHeight="1"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6:27" customFormat="1" ht="14.25" customHeight="1"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6:27" customFormat="1" ht="14.25" customHeight="1"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6:27" customFormat="1" ht="14.25" customHeight="1"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6:27" customFormat="1" ht="14.25" customHeight="1"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6:27" customFormat="1" ht="14.25" customHeight="1"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6:27" customFormat="1" ht="14.25" customHeight="1"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6:27" customFormat="1" ht="14.25" customHeight="1"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6:27" customFormat="1" ht="14.25" customHeight="1"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6:27" customFormat="1" ht="14.25" customHeight="1"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6:27" customFormat="1" ht="14.25" customHeight="1"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6:27" customFormat="1" ht="14.25" customHeight="1"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6:27" customFormat="1" ht="14.25" customHeight="1"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6:27" customFormat="1" ht="14.25" customHeight="1"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6:27" customFormat="1" ht="14.25" customHeight="1"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6:27" customFormat="1" ht="14.25" customHeight="1"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6:27" customFormat="1" ht="14.25" customHeight="1"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6:27" customFormat="1" ht="14.25" customHeight="1"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6:27" customFormat="1" ht="14.25" customHeight="1"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6:27" customFormat="1" ht="14.25" customHeight="1"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6:27" customFormat="1" ht="14.25" customHeight="1"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6:27" customFormat="1" ht="14.25" customHeight="1"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6:27" customFormat="1" ht="14.25" customHeight="1"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6:27" customFormat="1" ht="14.25" customHeight="1"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6:27" customFormat="1" ht="14.25" customHeight="1"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6:27" customFormat="1" ht="14.25" customHeight="1"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6:27" customFormat="1" ht="14.25" customHeight="1"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6:27" customFormat="1" ht="14.25" customHeight="1"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6:27" customFormat="1" ht="14.25" customHeight="1"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6:27" customFormat="1" ht="14.25" customHeight="1"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6:27" customFormat="1" ht="14.25" customHeight="1"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6:27" customFormat="1" ht="14.25" customHeight="1"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6:27" customFormat="1" ht="14.25" customHeight="1"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6:27" customFormat="1" ht="14.25" customHeight="1"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6:27" customFormat="1" ht="14.25" customHeight="1"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6:27" customFormat="1" ht="14.25" customHeight="1"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6:27" customFormat="1" ht="14.25" customHeight="1"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6:27" customFormat="1" ht="14.25" customHeight="1"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6:27" customFormat="1" ht="14.25" customHeight="1"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6:27" customFormat="1" ht="14.25" customHeight="1"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6:27" customFormat="1" ht="14.25" customHeight="1"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6:27" customFormat="1" ht="14.25" customHeight="1"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6:27" customFormat="1" ht="14.25" customHeight="1"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6:27" customFormat="1" ht="14.25" customHeight="1"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6:27" customFormat="1" ht="14.25" customHeight="1"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6:27" customFormat="1" ht="14.25" customHeight="1"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6:27" customFormat="1" ht="14.25" customHeight="1"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6:27" customFormat="1" ht="14.25" customHeight="1"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6:27" customFormat="1" ht="14.25" customHeight="1"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6:27" customFormat="1" ht="14.25" customHeight="1"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6:27" customFormat="1" ht="14.25" customHeight="1"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6:27" customFormat="1" ht="14.25" customHeight="1"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6:27" customFormat="1" ht="14.25" customHeight="1"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6:27" customFormat="1" ht="14.25" customHeight="1"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6:27" customFormat="1" ht="14.25" customHeight="1"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6:27" customFormat="1" ht="14.25" customHeight="1"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6:27" customFormat="1" ht="14.25" customHeight="1"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6:27" customFormat="1" ht="14.25" customHeight="1"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6:27" customFormat="1" ht="14.25" customHeight="1"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6:27" customFormat="1" ht="14.25" customHeight="1"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6:27" customFormat="1" ht="14.25" customHeight="1"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6:27" customFormat="1" ht="14.25" customHeight="1"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6:27" customFormat="1" ht="14.25" customHeight="1"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6:27" customFormat="1" ht="14.25" customHeight="1"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6:27" customFormat="1" ht="14.25" customHeight="1"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6:27" customFormat="1" ht="14.25" customHeight="1"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6:27" customFormat="1" ht="14.25" customHeight="1"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6:27" customFormat="1" ht="14.25" customHeight="1"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6:27" customFormat="1" ht="14.25" customHeight="1"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6:27" customFormat="1" ht="14.25" customHeight="1"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6:27" customFormat="1" ht="14.25" customHeight="1"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6:27" customFormat="1" ht="14.25" customHeight="1"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6:27" customFormat="1" ht="14.25" customHeight="1"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6:27" customFormat="1" ht="14.25" customHeight="1"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6:27" customFormat="1" ht="14.25" customHeight="1"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6:27" customFormat="1" ht="14.25" customHeight="1"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6:27" customFormat="1" ht="14.25" customHeight="1"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6:27" customFormat="1" ht="14.25" customHeight="1"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6:27" customFormat="1" ht="14.25" customHeight="1"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6:27" customFormat="1" ht="14.25" customHeight="1"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6:27" customFormat="1" ht="14.25" customHeight="1"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6:27" customFormat="1" ht="14.25" customHeight="1"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6:27" customFormat="1" ht="14.25" customHeight="1"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6:27" customFormat="1" ht="14.25" customHeight="1"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6:27" customFormat="1" ht="14.25" customHeight="1"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6:27" customFormat="1" ht="14.25" customHeight="1"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6:27" customFormat="1" ht="14.25" customHeight="1"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6:27" customFormat="1" ht="14.25" customHeight="1"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6:27" customFormat="1" ht="14.25" customHeight="1"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6:27" customFormat="1" ht="14.25" customHeight="1"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6:27" customFormat="1" ht="14.25" customHeight="1"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6:27" customFormat="1" ht="14.25" customHeight="1"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6:27" customFormat="1" ht="14.25" customHeight="1"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6:27" customFormat="1" ht="14.25" customHeight="1"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6:27" customFormat="1" ht="14.25" customHeight="1"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6:27" customFormat="1" ht="14.25" customHeight="1"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6:27" customFormat="1" ht="14.25" customHeight="1"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6:27" customFormat="1" ht="14.25" customHeight="1"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6:27" customFormat="1" ht="14.25" customHeight="1"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6:27" customFormat="1" ht="14.25" customHeight="1"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6:27" customFormat="1" ht="14.25" customHeight="1"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6:27" customFormat="1" ht="14.25" customHeight="1"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6:27" customFormat="1" ht="14.25" customHeight="1"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6:27" customFormat="1" ht="14.25" customHeight="1"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6:27" customFormat="1" ht="14.25" customHeight="1"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6:27" customFormat="1" ht="14.25" customHeight="1"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6:27" customFormat="1" ht="14.25" customHeight="1"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6:27" customFormat="1" ht="14.25" customHeight="1"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6:27" customFormat="1" ht="14.25" customHeight="1"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6:27" customFormat="1" ht="14.25" customHeight="1"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6:27" customFormat="1" ht="14.25" customHeight="1"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6:27" customFormat="1" ht="14.25" customHeight="1"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6:27" customFormat="1" ht="14.25" customHeight="1"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6:27" customFormat="1" ht="14.25" customHeight="1"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6:27" customFormat="1" ht="14.25" customHeight="1"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6:27" customFormat="1" ht="14.25" customHeight="1"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6:27" customFormat="1" ht="14.25" customHeight="1"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6:27" customFormat="1" ht="14.25" customHeight="1"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6:27" customFormat="1" ht="14.25" customHeight="1"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6:27" customFormat="1" ht="14.25" customHeight="1"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6:27" customFormat="1" ht="14.25" customHeight="1"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6:27" customFormat="1" ht="14.25" customHeight="1"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6:27" customFormat="1" ht="14.25" customHeight="1"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6:27" customFormat="1" ht="14.25" customHeight="1"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6:27" customFormat="1" ht="14.25" customHeight="1"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6:27" customFormat="1" ht="14.25" customHeight="1"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6:27" customFormat="1" ht="14.25" customHeight="1"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6:27" customFormat="1" ht="14.25" customHeight="1"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6:27" customFormat="1" ht="14.25" customHeight="1"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6:27" customFormat="1" ht="14.25" customHeight="1"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6:27" customFormat="1" ht="14.25" customHeight="1"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6:27" customFormat="1" ht="14.25" customHeight="1"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6:27" customFormat="1" ht="14.25" customHeight="1"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6:27" customFormat="1" ht="14.25" customHeight="1"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6:27" customFormat="1" ht="14.25" customHeight="1"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6:27" customFormat="1" ht="14.25" customHeight="1"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6:27" customFormat="1" ht="14.25" customHeight="1"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6:27" customFormat="1" ht="14.25" customHeight="1"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6:27" customFormat="1" ht="14.25" customHeight="1"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6:27" customFormat="1" ht="14.25" customHeight="1"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6:27" customFormat="1" ht="14.25" customHeight="1"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6:27" customFormat="1" ht="14.25" customHeight="1"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6:27" customFormat="1" ht="14.25" customHeight="1"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6:27" customFormat="1" ht="14.25" customHeight="1"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6:27" customFormat="1" ht="14.25" customHeight="1"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6:27" customFormat="1" ht="14.25" customHeight="1"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6:27" customFormat="1" ht="14.25" customHeight="1"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6:27" customFormat="1" ht="14.25" customHeight="1"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6:27" customFormat="1" ht="14.25" customHeight="1"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6:27" customFormat="1" ht="14.25" customHeight="1"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6:27" customFormat="1" ht="14.25" customHeight="1"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6:27" customFormat="1" ht="14.25" customHeight="1"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6:27" customFormat="1" ht="14.25" customHeight="1"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6:27" customFormat="1" ht="14.25" customHeight="1"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6:27" customFormat="1" ht="14.25" customHeight="1"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6:27" customFormat="1" ht="14.25" customHeight="1"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6:27" customFormat="1" ht="14.25" customHeight="1"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6:27" customFormat="1" ht="14.25" customHeight="1"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6:27" customFormat="1" ht="14.25" customHeight="1"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6:27" customFormat="1" ht="14.25" customHeight="1"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6:27" customFormat="1" ht="14.25" customHeight="1"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6:27" customFormat="1" ht="14.25" customHeight="1"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6:27" customFormat="1" ht="14.25" customHeight="1"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6:27" customFormat="1" ht="14.25" customHeight="1"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6:27" customFormat="1" ht="14.25" customHeight="1"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6:27" customFormat="1" ht="14.25" customHeight="1"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6:27" customFormat="1" ht="14.25" customHeight="1"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6:27" customFormat="1" ht="14.25" customHeight="1"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6:27" customFormat="1" ht="14.25" customHeight="1"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6:27" customFormat="1" ht="14.25" customHeight="1"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6:27" customFormat="1" ht="14.25" customHeight="1"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6:27" customFormat="1" ht="14.25" customHeight="1"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6:27" customFormat="1" ht="14.25" customHeight="1"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6:27" customFormat="1" ht="14.25" customHeight="1"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6:27" customFormat="1" ht="14.25" customHeight="1"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6:27" customFormat="1" ht="14.25" customHeight="1"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6:27" customFormat="1" ht="14.25" customHeight="1"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6:27" customFormat="1" ht="14.25" customHeight="1"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6:27" customFormat="1" ht="14.25" customHeight="1"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6:27" customFormat="1" ht="14.25" customHeight="1"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6:27" customFormat="1" ht="14.25" customHeight="1"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6:27" customFormat="1" ht="14.25" customHeight="1"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6:27" customFormat="1" ht="14.25" customHeight="1"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6:27" customFormat="1" ht="14.25" customHeight="1"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6:27" customFormat="1" ht="14.25" customHeight="1"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6:27" customFormat="1" ht="14.25" customHeight="1"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6:27" customFormat="1" ht="14.25" customHeight="1"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6:27" customFormat="1" ht="14.25" customHeight="1"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6:27" customFormat="1" ht="14.25" customHeight="1"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6:27" customFormat="1" ht="14.25" customHeight="1"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6:27" customFormat="1" ht="14.25" customHeight="1"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6:27" customFormat="1" ht="14.25" customHeight="1"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6:27" customFormat="1" ht="14.25" customHeight="1"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6:27" customFormat="1" ht="14.25" customHeight="1"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6:27" customFormat="1" ht="14.25" customHeight="1"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6:27" customFormat="1" ht="14.25" customHeight="1"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6:27" customFormat="1" ht="14.25" customHeight="1"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6:27" customFormat="1" ht="14.25" customHeight="1"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6:27" customFormat="1" ht="14.25" customHeight="1"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6:27" customFormat="1" ht="14.25" customHeight="1"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6:27" customFormat="1" ht="14.25" customHeight="1"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6:27" customFormat="1" ht="14.25" customHeight="1"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6:27" customFormat="1" ht="14.25" customHeight="1"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6:27" customFormat="1" ht="14.25" customHeight="1"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6:27" customFormat="1" ht="14.25" customHeight="1"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6:27" customFormat="1" ht="14.25" customHeight="1"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6:27" customFormat="1" ht="14.25" customHeight="1"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6:27" customFormat="1" ht="14.25" customHeight="1"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6:27" customFormat="1" ht="14.25" customHeight="1"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6:27" customFormat="1" ht="14.25" customHeight="1"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6:27" customFormat="1" ht="14.25" customHeight="1"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6:27" customFormat="1" ht="14.25" customHeight="1"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6:27" customFormat="1" ht="14.25" customHeight="1"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6:27" customFormat="1" ht="14.25" customHeight="1"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6:27" customFormat="1" ht="14.25" customHeight="1"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6:27" customFormat="1" ht="14.25" customHeight="1"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6:27" customFormat="1" ht="14.25" customHeight="1"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6:27" customFormat="1" ht="14.25" customHeight="1"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6:27" customFormat="1" ht="14.25" customHeight="1"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6:27" customFormat="1" ht="14.25" customHeight="1"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6:27" customFormat="1" ht="14.25" customHeight="1"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6:27" customFormat="1" ht="14.25" customHeight="1"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6:27" customFormat="1" ht="14.25" customHeight="1"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6:27" customFormat="1" ht="14.25" customHeight="1"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6:27" customFormat="1" ht="14.25" customHeight="1"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6:27" customFormat="1" ht="14.25" customHeight="1"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6:27" customFormat="1" ht="14.25" customHeight="1"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6:27" customFormat="1" ht="14.25" customHeight="1"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6:27" customFormat="1" ht="14.25" customHeight="1"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6:27" customFormat="1" ht="14.25" customHeight="1"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6:27" customFormat="1" ht="14.25" customHeight="1"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6:27" customFormat="1" ht="14.25" customHeight="1"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6:27" customFormat="1" ht="14.25" customHeight="1"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6:27" customFormat="1" ht="14.25" customHeight="1"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6:27" customFormat="1" ht="14.25" customHeight="1"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6:27" customFormat="1" ht="14.25" customHeight="1"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6:27" customFormat="1" ht="14.25" customHeight="1"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6:27" customFormat="1" ht="14.25" customHeight="1"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6:27" customFormat="1" ht="14.25" customHeight="1"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6:27" customFormat="1" ht="14.25" customHeight="1"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6:27" customFormat="1" ht="14.25" customHeight="1"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6:27" customFormat="1" ht="14.25" customHeight="1"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6:27" customFormat="1" ht="14.25" customHeight="1"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6:27" customFormat="1" ht="14.25" customHeight="1"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6:27" customFormat="1" ht="14.25" customHeight="1"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6:27" customFormat="1" ht="14.25" customHeight="1"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6:27" customFormat="1" ht="14.25" customHeight="1"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6:27" customFormat="1" ht="14.25" customHeight="1"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6:27" customFormat="1" ht="14.25" customHeight="1"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6:27" customFormat="1" ht="14.25" customHeight="1"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6:27" customFormat="1" ht="14.25" customHeight="1"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6:27" customFormat="1" ht="14.25" customHeight="1"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6:27" customFormat="1" ht="14.25" customHeight="1"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6:27" customFormat="1" ht="14.25" customHeight="1"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6:27" customFormat="1" ht="14.25" customHeight="1"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6:27" customFormat="1" ht="14.25" customHeight="1"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6:27" customFormat="1" ht="14.25" customHeight="1"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6:27" customFormat="1" ht="14.25" customHeight="1"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6:27" customFormat="1" ht="14.25" customHeight="1"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6:27" customFormat="1" ht="14.25" customHeight="1"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6:27" customFormat="1" ht="14.25" customHeight="1"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6:27" customFormat="1" ht="14.25" customHeight="1"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6:27" customFormat="1" ht="14.25" customHeight="1"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6:27" customFormat="1" ht="14.25" customHeight="1"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6:27" customFormat="1" ht="14.25" customHeight="1"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6:27" customFormat="1" ht="14.25" customHeight="1"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6:27" customFormat="1" ht="14.25" customHeight="1"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6:27" customFormat="1" ht="14.25" customHeight="1"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6:27" customFormat="1" ht="14.25" customHeight="1"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6:27" customFormat="1" ht="14.25" customHeight="1"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6:27" customFormat="1" ht="14.25" customHeight="1"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6:27" customFormat="1" ht="14.25" customHeight="1"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6:27" customFormat="1" ht="14.25" customHeight="1"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6:27" customFormat="1" ht="14.25" customHeight="1"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6:27" customFormat="1" ht="14.25" customHeight="1"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6:27" customFormat="1" ht="14.25" customHeight="1"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6:27" customFormat="1" ht="14.25" customHeight="1"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6:27" customFormat="1" ht="14.25" customHeight="1"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6:27" customFormat="1" ht="14.25" customHeight="1"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6:27" customFormat="1" ht="14.25" customHeight="1"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6:27" customFormat="1" ht="14.25" customHeight="1"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6:27" customFormat="1" ht="14.25" customHeight="1"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6:27" customFormat="1" ht="14.25" customHeight="1"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6:27" customFormat="1" ht="14.25" customHeight="1"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6:27" customFormat="1" ht="14.25" customHeight="1"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6:27" customFormat="1" ht="14.25" customHeight="1"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6:27" customFormat="1" ht="14.25" customHeight="1"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6:27" customFormat="1" ht="14.25" customHeight="1"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6:27" customFormat="1" ht="14.25" customHeight="1"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6:27" customFormat="1" ht="14.25" customHeight="1"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6:27" customFormat="1" ht="14.25" customHeight="1"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6:27" customFormat="1" ht="14.25" customHeight="1"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6:27" customFormat="1" ht="14.25" customHeight="1"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6:27" customFormat="1" ht="14.25" customHeight="1"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6:27" customFormat="1" ht="14.25" customHeight="1"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6:27" customFormat="1" ht="14.25" customHeight="1"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6:27" customFormat="1" ht="14.25" customHeight="1"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6:27" customFormat="1" ht="14.25" customHeight="1"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6:27" customFormat="1" ht="14.25" customHeight="1"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6:27" customFormat="1" ht="14.25" customHeight="1"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6:27" customFormat="1" ht="14.25" customHeight="1"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6:27" customFormat="1" ht="14.25" customHeight="1"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6:27" customFormat="1" ht="14.25" customHeight="1"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6:27" customFormat="1" ht="14.25" customHeight="1"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6:27" customFormat="1" ht="14.25" customHeight="1"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6:27" customFormat="1" ht="14.25" customHeight="1"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6:27" customFormat="1" ht="14.25" customHeight="1"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6:27" customFormat="1" ht="14.25" customHeight="1"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6:27" customFormat="1" ht="14.25" customHeight="1"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6:27" customFormat="1" ht="14.25" customHeight="1"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6:27" customFormat="1" ht="14.25" customHeight="1"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6:27" customFormat="1" ht="14.25" customHeight="1"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6:27" customFormat="1" ht="14.25" customHeight="1"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6:27" customFormat="1" ht="14.25" customHeight="1"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6:27" customFormat="1" ht="14.25" customHeight="1"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6:27" customFormat="1" ht="14.25" customHeight="1"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6:27" customFormat="1" ht="14.25" customHeight="1"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6:27" customFormat="1" ht="14.25" customHeight="1"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6:27" customFormat="1" ht="14.25" customHeight="1"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6:27" customFormat="1" ht="14.25" customHeight="1"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6:27" customFormat="1" ht="14.25" customHeight="1"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6:27" customFormat="1" ht="14.25" customHeight="1"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6:27" customFormat="1" ht="14.25" customHeight="1"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6:27" customFormat="1" ht="14.25" customHeight="1"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6:27" customFormat="1" ht="14.25" customHeight="1"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6:27" customFormat="1" ht="14.25" customHeight="1"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6:27" customFormat="1" ht="14.25" customHeight="1"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6:27" customFormat="1" ht="14.25" customHeight="1"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6:27" customFormat="1" ht="14.25" customHeight="1"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6:27" customFormat="1" ht="14.25" customHeight="1"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6:27" customFormat="1" ht="14.25" customHeight="1"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6:27" customFormat="1" ht="14.25" customHeight="1"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6:27" customFormat="1" ht="14.25" customHeight="1"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6:27" customFormat="1" ht="14.25" customHeight="1"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6:27" customFormat="1" ht="14.25" customHeight="1"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6:27" customFormat="1" ht="14.25" customHeight="1"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6:27" customFormat="1" ht="14.25" customHeight="1"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6:27" customFormat="1" ht="14.25" customHeight="1"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6:27" customFormat="1" ht="14.25" customHeight="1"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6:27" customFormat="1" ht="14.25" customHeight="1"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6:27" customFormat="1" ht="14.25" customHeight="1"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6:27" customFormat="1" ht="14.25" customHeight="1"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6:27" customFormat="1" ht="14.25" customHeight="1"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6:27" customFormat="1" ht="14.25" customHeight="1"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6:27" customFormat="1" ht="14.25" customHeight="1"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6:27" customFormat="1" ht="14.25" customHeight="1"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6:27" customFormat="1" ht="14.25" customHeight="1"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6:27" customFormat="1" ht="14.25" customHeight="1"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6:27" customFormat="1" ht="14.25" customHeight="1"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6:27" customFormat="1" ht="14.25" customHeight="1"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6:27" customFormat="1" ht="14.25" customHeight="1"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6:27" customFormat="1" ht="14.25" customHeight="1"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6:27" customFormat="1" ht="14.25" customHeight="1"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6:27" customFormat="1" ht="14.25" customHeight="1"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6:27" customFormat="1" ht="14.25" customHeight="1"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6:27" customFormat="1" ht="14.25" customHeight="1"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6:27" customFormat="1" ht="14.25" customHeight="1"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6:27" customFormat="1" ht="14.25" customHeight="1"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6:27" customFormat="1" ht="14.25" customHeight="1"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6:27" customFormat="1" ht="14.25" customHeight="1"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6:27" customFormat="1" ht="14.25" customHeight="1"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6:27" customFormat="1" ht="14.25" customHeight="1"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6:27" customFormat="1" ht="14.25" customHeight="1"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6:27" customFormat="1" ht="14.25" customHeight="1"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6:27" customFormat="1" ht="14.25" customHeight="1"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6:27" customFormat="1" ht="14.25" customHeight="1"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6:27" customFormat="1" ht="14.25" customHeight="1"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6:27" customFormat="1" ht="14.25" customHeight="1"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6:27" customFormat="1" ht="14.25" customHeight="1"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6:27" customFormat="1" ht="14.25" customHeight="1"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6:27" customFormat="1" ht="14.25" customHeight="1"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6:27" customFormat="1" ht="14.25" customHeight="1"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6:27" customFormat="1" ht="14.25" customHeight="1"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6:27" customFormat="1" ht="14.25" customHeight="1"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6:27" customFormat="1" ht="14.25" customHeight="1"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6:27" customFormat="1" ht="14.25" customHeight="1"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6:27" customFormat="1" ht="14.25" customHeight="1"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6:27" customFormat="1" ht="14.25" customHeight="1"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6:27" customFormat="1" ht="14.25" customHeight="1"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6:27" customFormat="1" ht="14.25" customHeight="1"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6:27" customFormat="1" ht="14.25" customHeight="1"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6:27" customFormat="1" ht="14.25" customHeight="1"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6:27" customFormat="1" ht="14.25" customHeight="1"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6:27" customFormat="1" ht="14.25" customHeight="1"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6:27" customFormat="1" ht="14.25" customHeight="1"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6:27" customFormat="1" ht="14.25" customHeight="1"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6:27" customFormat="1" ht="14.25" customHeight="1"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6:27" customFormat="1" ht="14.25" customHeight="1"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6:27" customFormat="1" ht="14.25" customHeight="1"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6:27" customFormat="1" ht="14.25" customHeight="1"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6:27" customFormat="1" ht="14.25" customHeight="1"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6:27" customFormat="1" ht="14.25" customHeight="1"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6:27" customFormat="1" ht="14.25" customHeight="1"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6:27" customFormat="1" ht="14.25" customHeight="1"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6:27" customFormat="1" ht="14.25" customHeight="1"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6:27" customFormat="1" ht="14.25" customHeight="1"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6:27" customFormat="1" ht="14.25" customHeight="1"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6:27" customFormat="1" ht="14.25" customHeight="1"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6:27" customFormat="1" ht="14.25" customHeight="1"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6:27" customFormat="1" ht="14.25" customHeight="1"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6:27" customFormat="1" ht="14.25" customHeight="1"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6:27" customFormat="1" ht="14.25" customHeight="1"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6:27" customFormat="1" ht="14.25" customHeight="1"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6:27" customFormat="1" ht="14.25" customHeight="1"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6:27" customFormat="1" ht="14.25" customHeight="1"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6:27" customFormat="1" ht="14.25" customHeight="1"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6:27" customFormat="1" ht="14.25" customHeight="1"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6:27" customFormat="1" ht="14.25" customHeight="1"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6:27" customFormat="1" ht="14.25" customHeight="1"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6:27" customFormat="1" ht="14.25" customHeight="1"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6:27" customFormat="1" ht="14.25" customHeight="1"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6:27" customFormat="1" ht="14.25" customHeight="1"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6:27" customFormat="1" ht="14.25" customHeight="1"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6:27" customFormat="1" ht="14.25" customHeight="1"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6:27" customFormat="1" ht="14.25" customHeight="1"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6:27" customFormat="1" ht="14.25" customHeight="1"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6:27" customFormat="1" ht="14.25" customHeight="1"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6:27" customFormat="1" ht="14.25" customHeight="1"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6:27" customFormat="1" ht="14.25" customHeight="1"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6:27" customFormat="1" ht="14.25" customHeight="1"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6:27" customFormat="1" ht="14.25" customHeight="1"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6:27" customFormat="1" ht="14.25" customHeight="1"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6:27" customFormat="1" ht="14.25" customHeight="1"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6:27" customFormat="1" ht="14.25" customHeight="1"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6:27" customFormat="1" ht="14.25" customHeight="1"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6:27" customFormat="1" ht="14.25" customHeight="1"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6:27" customFormat="1" ht="14.25" customHeight="1"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6:27" customFormat="1" ht="14.25" customHeight="1"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6:27" customFormat="1" ht="14.25" customHeight="1"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6:27" customFormat="1" ht="14.25" customHeight="1"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6:27" customFormat="1" ht="14.25" customHeight="1"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6:27" customFormat="1" ht="14.25" customHeight="1"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6:27" customFormat="1" ht="14.25" customHeight="1"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6:27" customFormat="1" ht="14.25" customHeight="1"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6:27" customFormat="1" ht="14.25" customHeight="1"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6:27" customFormat="1" ht="14.25" customHeight="1"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6:27" customFormat="1" ht="14.25" customHeight="1"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6:27" customFormat="1" ht="14.25" customHeight="1"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6:27" customFormat="1" ht="14.25" customHeight="1"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6:27" customFormat="1" ht="14.25" customHeight="1"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6:27" customFormat="1" ht="14.25" customHeight="1"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6:27" customFormat="1" ht="14.25" customHeight="1"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6:27" customFormat="1" ht="14.25" customHeight="1"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6:27" customFormat="1" ht="14.25" customHeight="1"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6:27" customFormat="1" ht="14.25" customHeight="1"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6:27" customFormat="1" ht="14.25" customHeight="1"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6:27" customFormat="1" ht="14.25" customHeight="1"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6:27" customFormat="1" ht="14.25" customHeight="1"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6:27" customFormat="1" ht="14.25" customHeight="1"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6:27" customFormat="1" ht="14.25" customHeight="1"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6:27" customFormat="1" ht="14.25" customHeight="1"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6:27" customFormat="1" ht="14.25" customHeight="1"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6:27" customFormat="1" ht="14.25" customHeight="1"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6:27" customFormat="1" ht="14.25" customHeight="1"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6:27" customFormat="1" ht="14.25" customHeight="1"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6:27" customFormat="1" ht="14.25" customHeight="1"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6:27" customFormat="1" ht="14.25" customHeight="1"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6:27" customFormat="1" ht="14.25" customHeight="1"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6:27" customFormat="1" ht="14.25" customHeight="1"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6:27" customFormat="1" ht="14.25" customHeight="1"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6:27" customFormat="1" ht="14.25" customHeight="1"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6:27" customFormat="1" ht="14.25" customHeight="1"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6:27" customFormat="1" ht="14.25" customHeight="1"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6:27" customFormat="1" ht="14.25" customHeight="1"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6:27" customFormat="1" ht="14.25" customHeight="1"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6:27" customFormat="1" ht="14.25" customHeight="1"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6:27" customFormat="1" ht="14.25" customHeight="1"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6:27" customFormat="1" ht="14.25" customHeight="1"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6:27" customFormat="1" ht="14.25" customHeight="1"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6:27" customFormat="1" ht="14.25" customHeight="1"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6:27" customFormat="1" ht="14.25" customHeight="1"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6:27" customFormat="1" ht="14.25" customHeight="1"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6:27" customFormat="1" ht="14.25" customHeight="1"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6:27" customFormat="1" ht="14.25" customHeight="1"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6:27" customFormat="1" ht="14.25" customHeight="1"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6:27" customFormat="1" ht="14.25" customHeight="1"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6:27" customFormat="1" ht="14.25" customHeight="1"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6:27" customFormat="1" ht="14.25" customHeight="1"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6:27" customFormat="1" ht="14.25" customHeight="1"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6:27" customFormat="1" ht="14.25" customHeight="1"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6:27" customFormat="1" ht="14.25" customHeight="1"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6:27" customFormat="1" ht="14.25" customHeight="1"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6:27" customFormat="1" ht="14.25" customHeight="1"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6:27" customFormat="1" ht="14.25" customHeight="1"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6:27" customFormat="1" ht="14.25" customHeight="1"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6:27" customFormat="1" ht="14.25" customHeight="1"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6:27" customFormat="1" ht="14.25" customHeight="1"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6:27" customFormat="1" ht="14.25" customHeight="1"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6:27" customFormat="1" ht="14.25" customHeight="1"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6:27" customFormat="1" ht="14.25" customHeight="1"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6:27" customFormat="1" ht="14.25" customHeight="1"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6:27" customFormat="1" ht="14.25" customHeight="1"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6:27" customFormat="1" ht="14.25" customHeight="1"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6:27" customFormat="1" ht="14.25" customHeight="1"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6:27" customFormat="1" ht="14.25" customHeight="1"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6:27" customFormat="1" ht="14.25" customHeight="1"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6:27" customFormat="1" ht="14.25" customHeight="1"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6:27" customFormat="1" ht="14.25" customHeight="1"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6:27" customFormat="1" ht="14.25" customHeight="1"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6:27" customFormat="1" ht="14.25" customHeight="1"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6:27" customFormat="1" ht="14.25" customHeight="1"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6:27" customFormat="1" ht="14.25" customHeight="1"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6:27" customFormat="1" ht="14.25" customHeight="1"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6:27" customFormat="1" ht="14.25" customHeight="1"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6:27" customFormat="1" ht="14.25" customHeight="1"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6:27" customFormat="1" ht="14.25" customHeight="1"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6:27" customFormat="1" ht="14.25" customHeight="1"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6:27" customFormat="1" ht="14.25" customHeight="1"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6:27" customFormat="1" ht="14.25" customHeight="1"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6:27" customFormat="1" ht="14.25" customHeight="1"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6:27" customFormat="1" ht="14.25" customHeight="1"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6:27" customFormat="1" ht="14.25" customHeight="1"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6:27" customFormat="1" ht="14.25" customHeight="1"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6:27" customFormat="1" ht="14.25" customHeight="1"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6:27" customFormat="1" ht="14.25" customHeight="1"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6:27" customFormat="1" ht="14.25" customHeight="1"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6:27" customFormat="1" ht="14.25" customHeight="1"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6:27" customFormat="1" ht="14.25" customHeight="1"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6:27" customFormat="1" ht="14.25" customHeight="1"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6:27" customFormat="1" ht="14.25" customHeight="1"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6:27" customFormat="1" ht="14.25" customHeight="1"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6:27" customFormat="1" ht="14.25" customHeight="1"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6:27" customFormat="1" ht="14.25" customHeight="1"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6:27" customFormat="1" ht="14.25" customHeight="1"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6:27" customFormat="1" ht="14.25" customHeight="1"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6:27" customFormat="1" ht="14.25" customHeight="1"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6:27" customFormat="1" ht="14.25" customHeight="1"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6:27" customFormat="1" ht="14.25" customHeight="1"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6:27" customFormat="1" ht="14.25" customHeight="1"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6:27" customFormat="1" ht="14.25" customHeight="1"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6:27" customFormat="1" ht="14.25" customHeight="1"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6:27" customFormat="1" ht="14.25" customHeight="1"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6:27" customFormat="1" ht="14.25" customHeight="1"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6:27" customFormat="1" ht="14.25" customHeight="1"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6:27" customFormat="1" ht="14.25" customHeight="1"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6:27" customFormat="1" ht="14.25" customHeight="1"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6:27" customFormat="1" ht="14.25" customHeight="1"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6:27" customFormat="1" ht="14.25" customHeight="1"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6:27" customFormat="1" ht="14.25" customHeight="1"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6:27" customFormat="1" ht="14.25" customHeight="1"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6:27" customFormat="1" ht="14.25" customHeight="1"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6:27" customFormat="1" ht="14.25" customHeight="1"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6:27" customFormat="1" ht="14.25" customHeight="1"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6:27" customFormat="1" ht="14.25" customHeight="1"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6:27" customFormat="1" ht="14.25" customHeight="1"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6:27" customFormat="1" ht="14.25" customHeight="1"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6:27" customFormat="1" ht="14.25" customHeight="1"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6:27" customFormat="1" ht="14.25" customHeight="1"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6:27" customFormat="1" ht="14.25" customHeight="1"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6:27" customFormat="1" ht="14.25" customHeight="1"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6:27" customFormat="1" ht="14.25" customHeight="1"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6:27" customFormat="1" ht="14.25" customHeight="1"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6:27" customFormat="1" ht="14.25" customHeight="1"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6:27" customFormat="1" ht="14.25" customHeight="1"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6:27" customFormat="1" ht="14.25" customHeight="1"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6:27" customFormat="1" ht="14.25" customHeight="1"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6:27" customFormat="1" ht="14.25" customHeight="1"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6:27" customFormat="1" ht="14.25" customHeight="1"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6:27" customFormat="1" ht="14.25" customHeight="1"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6:27" customFormat="1" ht="14.25" customHeight="1"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6:27" customFormat="1" ht="14.25" customHeight="1"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6:27" customFormat="1" ht="14.25" customHeight="1"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6:27" customFormat="1" ht="14.25" customHeight="1"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6:27" customFormat="1" ht="14.25" customHeight="1"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6:27" customFormat="1" ht="14.25" customHeight="1"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6:27" customFormat="1" ht="14.25" customHeight="1"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6:27" customFormat="1" ht="14.25" customHeight="1"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6:27" customFormat="1" ht="14.25" customHeight="1"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6:27" customFormat="1" ht="14.25" customHeight="1"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6:27" customFormat="1" ht="14.25" customHeight="1"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6:27" customFormat="1" ht="14.25" customHeight="1"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6:27" customFormat="1" ht="14.25" customHeight="1"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6:27" customFormat="1" ht="14.25" customHeight="1"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6:27" customFormat="1" ht="14.25" customHeight="1"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6:27" customFormat="1" ht="14.25" customHeight="1"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6:27" customFormat="1" ht="14.25" customHeight="1"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6:27" customFormat="1" ht="14.25" customHeight="1"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6:27" customFormat="1" ht="14.25" customHeight="1"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6:27" customFormat="1" ht="14.25" customHeight="1"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6:27" customFormat="1" ht="14.25" customHeight="1"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6:27" customFormat="1" ht="14.25" customHeight="1"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6:27" customFormat="1" ht="14.25" customHeight="1"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6:27" customFormat="1" ht="14.25" customHeight="1"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6:27" customFormat="1" ht="14.25" customHeight="1"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6:27" customFormat="1" ht="14.25" customHeight="1"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6:27" customFormat="1" ht="14.25" customHeight="1"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6:27" customFormat="1" ht="14.25" customHeight="1"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6:27" customFormat="1" ht="14.25" customHeight="1"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6:27" customFormat="1" ht="14.25" customHeight="1"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6:27" customFormat="1" ht="14.25" customHeight="1"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6:27" customFormat="1" ht="14.25" customHeight="1"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6:27" customFormat="1" ht="14.25" customHeight="1"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6:27" customFormat="1" ht="14.25" customHeight="1"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6:27" customFormat="1" ht="14.25" customHeight="1"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6:27" customFormat="1" ht="14.25" customHeight="1"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6:27" customFormat="1" ht="14.25" customHeight="1"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6:27" customFormat="1" ht="14.25" customHeight="1"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6:27" customFormat="1" ht="14.25" customHeight="1"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6:27" customFormat="1" ht="14.25" customHeight="1"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6:27" customFormat="1" ht="14.25" customHeight="1"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6:27" customFormat="1" ht="14.25" customHeight="1"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6:27" customFormat="1" ht="14.25" customHeight="1"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6:27" customFormat="1" ht="14.25" customHeight="1"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6:27" customFormat="1" ht="14.25" customHeight="1"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6:27" customFormat="1" ht="14.25" customHeight="1"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6:27" customFormat="1" ht="14.25" customHeight="1"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6:27" customFormat="1" ht="14.25" customHeight="1"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6:27" customFormat="1" ht="14.25" customHeight="1"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6:27" customFormat="1" ht="14.25" customHeight="1"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6:27" customFormat="1" ht="14.25" customHeight="1"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6:27" customFormat="1" ht="14.25" customHeight="1"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6:27" customFormat="1" ht="14.25" customHeight="1"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6:27" customFormat="1" ht="14.25" customHeight="1"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6:27" customFormat="1" ht="14.25" customHeight="1"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6:27" customFormat="1" ht="14.25" customHeight="1"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6:27" customFormat="1" ht="14.25" customHeight="1"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6:27" customFormat="1" ht="14.25" customHeight="1"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6:27" customFormat="1" ht="14.25" customHeight="1"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6:27" customFormat="1" ht="14.25" customHeight="1"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6:27" customFormat="1" ht="14.25" customHeight="1"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6:27" customFormat="1" ht="14.25" customHeight="1"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6:27" customFormat="1" ht="14.25" customHeight="1"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6:27" customFormat="1" ht="14.25" customHeight="1"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6:27" customFormat="1" ht="14.25" customHeight="1"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6:27" customFormat="1" ht="14.25" customHeight="1"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6:27" customFormat="1" ht="14.25" customHeight="1"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6:27" customFormat="1" ht="14.25" customHeight="1"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6:27" customFormat="1" ht="14.25" customHeight="1"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6:27" customFormat="1" ht="14.25" customHeight="1"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6:27" customFormat="1" ht="14.25" customHeight="1"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6:27" customFormat="1" ht="14.25" customHeight="1"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6:27" customFormat="1" ht="14.25" customHeight="1"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6:27" customFormat="1" ht="14.25" customHeight="1"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6:27" customFormat="1" ht="14.25" customHeight="1"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6:27" customFormat="1" ht="14.25" customHeight="1"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6:27" customFormat="1" ht="14.25" customHeight="1"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6:27" customFormat="1" ht="14.25" customHeight="1"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6:27" customFormat="1" ht="14.25" customHeight="1"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6:27" customFormat="1" ht="14.25" customHeight="1"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6:27" customFormat="1" ht="14.25" customHeight="1"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6:27" customFormat="1" ht="14.25" customHeight="1"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6:27" customFormat="1" ht="14.25" customHeight="1"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6:27" customFormat="1" ht="14.25" customHeight="1"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6:27" customFormat="1" ht="14.25" customHeight="1"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6:27" customFormat="1" ht="14.25" customHeight="1"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6:27" customFormat="1" ht="14.25" customHeight="1"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6:27" customFormat="1" ht="14.25" customHeight="1"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6:27" customFormat="1" ht="14.25" customHeight="1"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6:27" customFormat="1" ht="14.25" customHeight="1"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6:27" customFormat="1" ht="14.25" customHeight="1"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6:27" customFormat="1" ht="14.25" customHeight="1"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6:27" customFormat="1" ht="14.25" customHeight="1"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6:27" customFormat="1" ht="14.25" customHeight="1"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6:27" customFormat="1" ht="14.25" customHeight="1"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6:27" customFormat="1" ht="14.25" customHeight="1"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6:27" customFormat="1" ht="14.25" customHeight="1"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6:27" customFormat="1" ht="14.25" customHeight="1"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6:27" customFormat="1" ht="14.25" customHeight="1"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6:27" customFormat="1" ht="14.25" customHeight="1"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6:27" customFormat="1" ht="14.25" customHeight="1"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6:27" customFormat="1" ht="14.25" customHeight="1"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6:27" customFormat="1" ht="14.25" customHeight="1"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6:27" customFormat="1" ht="14.25" customHeight="1"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6:27" customFormat="1" ht="14.25" customHeight="1"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6:27" customFormat="1" ht="14.25" customHeight="1"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6:27" customFormat="1" ht="14.25" customHeight="1"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6:27" customFormat="1" ht="14.25" customHeight="1"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6:27" customFormat="1" ht="14.25" customHeight="1"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6:27" customFormat="1" ht="14.25" customHeight="1"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6:27" customFormat="1" ht="14.25" customHeight="1"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6:27" customFormat="1" ht="14.25" customHeight="1"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6:27" customFormat="1" ht="14.25" customHeight="1"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6:27" customFormat="1" ht="14.25" customHeight="1"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6:27" customFormat="1" ht="14.25" customHeight="1"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6:27" customFormat="1" ht="14.25" customHeight="1"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6:27" customFormat="1" ht="14.25" customHeight="1"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6:27" customFormat="1" ht="14.25" customHeight="1"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6:27" customFormat="1" ht="14.25" customHeight="1"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6:27" customFormat="1" ht="14.25" customHeight="1"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6:27" customFormat="1" ht="14.25" customHeight="1"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6:27" customFormat="1" ht="14.25" customHeight="1"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6:27" customFormat="1" ht="14.25" customHeight="1"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6:27" customFormat="1" ht="14.25" customHeight="1"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6:27" customFormat="1" ht="14.25" customHeight="1"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6:27" customFormat="1" ht="14.25" customHeight="1"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6:27" customFormat="1" ht="14.25" customHeight="1"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6:27" customFormat="1" ht="14.25" customHeight="1"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6:27" customFormat="1" ht="14.25" customHeight="1"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6:27" customFormat="1" ht="14.25" customHeight="1"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6:27" customFormat="1" ht="14.25" customHeight="1"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6:27" customFormat="1" ht="14.25" customHeight="1"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6:27" customFormat="1" ht="14.25" customHeight="1"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6:27" customFormat="1" ht="15" customHeight="1"/>
  </sheetData>
  <mergeCells count="15">
    <mergeCell ref="AC5:AC6"/>
    <mergeCell ref="AD5:AG5"/>
    <mergeCell ref="AN5:AN6"/>
    <mergeCell ref="H5:L5"/>
    <mergeCell ref="Q5:T5"/>
    <mergeCell ref="V5:Z5"/>
    <mergeCell ref="AI5:AM5"/>
    <mergeCell ref="C5:F5"/>
    <mergeCell ref="G5:G6"/>
    <mergeCell ref="P5:P6"/>
    <mergeCell ref="AH5:AH6"/>
    <mergeCell ref="AA5:AA6"/>
    <mergeCell ref="M5:M6"/>
    <mergeCell ref="U5:U6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2026-04-21T01:33:09Z</dcterms:created>
  <dcterms:modified xsi:type="dcterms:W3CDTF">2026-04-21T01:52:44Z</dcterms:modified>
</cp:coreProperties>
</file>