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0A5F04FE-E796-4CDB-B49E-3A9C059C8EB3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7" i="1" l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E27" i="1"/>
  <c r="AD27" i="1"/>
  <c r="AC27" i="1"/>
  <c r="AB27" i="1"/>
  <c r="AA27" i="1"/>
  <c r="Z27" i="1"/>
  <c r="X27" i="1"/>
  <c r="W27" i="1"/>
  <c r="V27" i="1"/>
  <c r="U27" i="1"/>
  <c r="S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V26" i="1"/>
  <c r="AF26" i="1"/>
  <c r="P26" i="1"/>
  <c r="AV25" i="1"/>
  <c r="AF25" i="1"/>
  <c r="P25" i="1"/>
  <c r="Y24" i="1"/>
  <c r="Y27" i="1" s="1"/>
  <c r="T24" i="1"/>
  <c r="T27" i="1" s="1"/>
  <c r="P24" i="1"/>
  <c r="AV23" i="1"/>
  <c r="AF23" i="1"/>
  <c r="P23" i="1"/>
  <c r="AV22" i="1"/>
  <c r="AF22" i="1"/>
  <c r="P22" i="1"/>
  <c r="AV21" i="1"/>
  <c r="AF21" i="1"/>
  <c r="P21" i="1"/>
  <c r="AV20" i="1"/>
  <c r="AF20" i="1"/>
  <c r="P20" i="1"/>
  <c r="P19" i="1"/>
  <c r="AV18" i="1"/>
  <c r="AF18" i="1"/>
  <c r="P18" i="1"/>
  <c r="AV17" i="1"/>
  <c r="AF17" i="1"/>
  <c r="P17" i="1"/>
  <c r="AV16" i="1"/>
  <c r="AF16" i="1"/>
  <c r="P16" i="1"/>
  <c r="AV15" i="1"/>
  <c r="AF15" i="1"/>
  <c r="P15" i="1"/>
  <c r="AV14" i="1"/>
  <c r="AF14" i="1"/>
  <c r="P14" i="1"/>
  <c r="AV13" i="1"/>
  <c r="AF13" i="1"/>
  <c r="P13" i="1"/>
  <c r="AV12" i="1"/>
  <c r="AF12" i="1"/>
  <c r="P12" i="1"/>
  <c r="P11" i="1"/>
  <c r="AV10" i="1"/>
  <c r="AF10" i="1"/>
  <c r="P10" i="1"/>
  <c r="AV9" i="1"/>
  <c r="AV27" i="1" s="1"/>
  <c r="AF9" i="1"/>
  <c r="AF27" i="1" s="1"/>
  <c r="P9" i="1"/>
  <c r="P27" i="1" s="1"/>
</calcChain>
</file>

<file path=xl/sharedStrings.xml><?xml version="1.0" encoding="utf-8"?>
<sst xmlns="http://schemas.openxmlformats.org/spreadsheetml/2006/main" count="176" uniqueCount="47">
  <si>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</si>
  <si>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</si>
  <si>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</si>
  <si>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</si>
  <si>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</si>
  <si>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</si>
  <si>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</si>
  <si>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</si>
  <si>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</si>
  <si>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</si>
  <si>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</si>
  <si>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</si>
  <si>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</si>
  <si>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</si>
  <si>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</si>
  <si>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</si>
  <si>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</si>
  <si>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</si>
  <si>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</si>
  <si>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</si>
  <si>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</si>
  <si>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</si>
  <si>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</si>
  <si>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</si>
  <si>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</si>
  <si>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</si>
  <si>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</si>
  <si>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</si>
  <si>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</si>
  <si>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</si>
  <si>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 xml:space="preserve">Tabel : 5.5  Jumlah Ternak Menurut Desa 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</si>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</sst>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/>
    <xf numFmtId="49" fontId="1" fillId="2" borderId="7" xfId="0" applyNumberFormat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AV27"/>
  <sheetViews>
    <sheetView tabSelected="1" workbookViewId="0">
      <selection activeCell="B3" sqref="B3:AV27"/>
    </sheetView>
  </sheetViews>
  <sheetFormatPr defaultRowHeight="14.5"/>
  <sheetData>
    <row r="3" spans="2:48">
      <c r="B3" s="1" t="s">
        <v>30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" t="s">
        <v>30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9"/>
      <c r="AH3" s="1" t="s">
        <v>30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2:48">
      <c r="B4" s="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9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2:48">
      <c r="B5" s="21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19"/>
      <c r="R5" s="21" t="s">
        <v>1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19"/>
      <c r="AH5" s="21" t="s">
        <v>2</v>
      </c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pans="2:48">
      <c r="B6" s="12" t="s">
        <v>3</v>
      </c>
      <c r="C6" s="5" t="s">
        <v>31</v>
      </c>
      <c r="D6" s="6"/>
      <c r="E6" s="6"/>
      <c r="F6" s="6"/>
      <c r="G6" s="6"/>
      <c r="H6" s="5" t="s">
        <v>32</v>
      </c>
      <c r="I6" s="6"/>
      <c r="J6" s="6"/>
      <c r="K6" s="6"/>
      <c r="L6" s="5" t="s">
        <v>33</v>
      </c>
      <c r="M6" s="6"/>
      <c r="N6" s="6"/>
      <c r="O6" s="6"/>
      <c r="P6" s="27" t="s">
        <v>25</v>
      </c>
      <c r="Q6" s="19"/>
      <c r="R6" s="12" t="s">
        <v>3</v>
      </c>
      <c r="S6" s="5" t="s">
        <v>31</v>
      </c>
      <c r="T6" s="6"/>
      <c r="U6" s="6"/>
      <c r="V6" s="6"/>
      <c r="W6" s="6"/>
      <c r="X6" s="5" t="s">
        <v>32</v>
      </c>
      <c r="Y6" s="6"/>
      <c r="Z6" s="6"/>
      <c r="AA6" s="6"/>
      <c r="AB6" s="5" t="s">
        <v>33</v>
      </c>
      <c r="AC6" s="6"/>
      <c r="AD6" s="6"/>
      <c r="AE6" s="6"/>
      <c r="AF6" s="27" t="s">
        <v>25</v>
      </c>
      <c r="AG6" s="19"/>
      <c r="AH6" s="13" t="s">
        <v>3</v>
      </c>
      <c r="AI6" s="7" t="s">
        <v>31</v>
      </c>
      <c r="AJ6" s="6"/>
      <c r="AK6" s="6"/>
      <c r="AL6" s="6"/>
      <c r="AM6" s="8"/>
      <c r="AN6" s="7" t="s">
        <v>32</v>
      </c>
      <c r="AO6" s="6"/>
      <c r="AP6" s="6"/>
      <c r="AQ6" s="8"/>
      <c r="AR6" s="7" t="s">
        <v>33</v>
      </c>
      <c r="AS6" s="6"/>
      <c r="AT6" s="6"/>
      <c r="AU6" s="8"/>
      <c r="AV6" s="13" t="s">
        <v>25</v>
      </c>
    </row>
    <row r="7" spans="2:48" ht="29">
      <c r="B7" s="9"/>
      <c r="C7" s="25" t="s">
        <v>34</v>
      </c>
      <c r="D7" s="25" t="s">
        <v>35</v>
      </c>
      <c r="E7" s="25" t="s">
        <v>36</v>
      </c>
      <c r="F7" s="25" t="s">
        <v>37</v>
      </c>
      <c r="G7" s="28" t="s">
        <v>38</v>
      </c>
      <c r="H7" s="25" t="s">
        <v>39</v>
      </c>
      <c r="I7" s="25" t="s">
        <v>40</v>
      </c>
      <c r="J7" s="25" t="s">
        <v>41</v>
      </c>
      <c r="K7" s="25" t="s">
        <v>42</v>
      </c>
      <c r="L7" s="25" t="s">
        <v>43</v>
      </c>
      <c r="M7" s="25" t="s">
        <v>44</v>
      </c>
      <c r="N7" s="25" t="s">
        <v>45</v>
      </c>
      <c r="O7" s="25" t="s">
        <v>46</v>
      </c>
      <c r="P7" s="9"/>
      <c r="Q7" s="19"/>
      <c r="R7" s="9"/>
      <c r="S7" s="25" t="s">
        <v>34</v>
      </c>
      <c r="T7" s="25" t="s">
        <v>35</v>
      </c>
      <c r="U7" s="25" t="s">
        <v>36</v>
      </c>
      <c r="V7" s="25" t="s">
        <v>37</v>
      </c>
      <c r="W7" s="28" t="s">
        <v>38</v>
      </c>
      <c r="X7" s="25" t="s">
        <v>39</v>
      </c>
      <c r="Y7" s="25" t="s">
        <v>40</v>
      </c>
      <c r="Z7" s="25" t="s">
        <v>41</v>
      </c>
      <c r="AA7" s="25" t="s">
        <v>42</v>
      </c>
      <c r="AB7" s="25" t="s">
        <v>43</v>
      </c>
      <c r="AC7" s="25" t="s">
        <v>44</v>
      </c>
      <c r="AD7" s="25" t="s">
        <v>45</v>
      </c>
      <c r="AE7" s="25" t="s">
        <v>46</v>
      </c>
      <c r="AF7" s="9"/>
      <c r="AG7" s="19"/>
      <c r="AH7" s="10"/>
      <c r="AI7" s="2" t="s">
        <v>34</v>
      </c>
      <c r="AJ7" s="2" t="s">
        <v>35</v>
      </c>
      <c r="AK7" s="2" t="s">
        <v>36</v>
      </c>
      <c r="AL7" s="2" t="s">
        <v>37</v>
      </c>
      <c r="AM7" s="2" t="s">
        <v>38</v>
      </c>
      <c r="AN7" s="2" t="s">
        <v>39</v>
      </c>
      <c r="AO7" s="2" t="s">
        <v>40</v>
      </c>
      <c r="AP7" s="2" t="s">
        <v>41</v>
      </c>
      <c r="AQ7" s="2" t="s">
        <v>42</v>
      </c>
      <c r="AR7" s="2" t="s">
        <v>43</v>
      </c>
      <c r="AS7" s="2" t="s">
        <v>44</v>
      </c>
      <c r="AT7" s="2" t="s">
        <v>45</v>
      </c>
      <c r="AU7" s="2" t="s">
        <v>46</v>
      </c>
      <c r="AV7" s="10"/>
    </row>
    <row r="8" spans="2:48">
      <c r="B8" s="22" t="s">
        <v>4</v>
      </c>
      <c r="C8" s="23" t="s">
        <v>5</v>
      </c>
      <c r="D8" s="23" t="s">
        <v>6</v>
      </c>
      <c r="E8" s="23" t="s">
        <v>26</v>
      </c>
      <c r="F8" s="23" t="s">
        <v>27</v>
      </c>
      <c r="G8" s="23" t="s">
        <v>28</v>
      </c>
      <c r="H8" s="23" t="s">
        <v>5</v>
      </c>
      <c r="I8" s="23" t="s">
        <v>6</v>
      </c>
      <c r="J8" s="23" t="s">
        <v>26</v>
      </c>
      <c r="K8" s="23" t="s">
        <v>27</v>
      </c>
      <c r="L8" s="23" t="s">
        <v>5</v>
      </c>
      <c r="M8" s="23" t="s">
        <v>6</v>
      </c>
      <c r="N8" s="23" t="s">
        <v>26</v>
      </c>
      <c r="O8" s="23" t="s">
        <v>27</v>
      </c>
      <c r="P8" s="23" t="s">
        <v>28</v>
      </c>
      <c r="Q8" s="19"/>
      <c r="R8" s="22" t="s">
        <v>4</v>
      </c>
      <c r="S8" s="23" t="s">
        <v>5</v>
      </c>
      <c r="T8" s="23" t="s">
        <v>6</v>
      </c>
      <c r="U8" s="23" t="s">
        <v>26</v>
      </c>
      <c r="V8" s="23" t="s">
        <v>27</v>
      </c>
      <c r="W8" s="23" t="s">
        <v>28</v>
      </c>
      <c r="X8" s="23" t="s">
        <v>5</v>
      </c>
      <c r="Y8" s="23" t="s">
        <v>6</v>
      </c>
      <c r="Z8" s="23" t="s">
        <v>26</v>
      </c>
      <c r="AA8" s="23" t="s">
        <v>27</v>
      </c>
      <c r="AB8" s="23" t="s">
        <v>5</v>
      </c>
      <c r="AC8" s="23" t="s">
        <v>6</v>
      </c>
      <c r="AD8" s="23" t="s">
        <v>26</v>
      </c>
      <c r="AE8" s="23" t="s">
        <v>27</v>
      </c>
      <c r="AF8" s="23" t="s">
        <v>28</v>
      </c>
      <c r="AG8" s="19"/>
      <c r="AH8" s="14" t="s">
        <v>4</v>
      </c>
      <c r="AI8" s="15" t="s">
        <v>5</v>
      </c>
      <c r="AJ8" s="15" t="s">
        <v>6</v>
      </c>
      <c r="AK8" s="15" t="s">
        <v>26</v>
      </c>
      <c r="AL8" s="15" t="s">
        <v>27</v>
      </c>
      <c r="AM8" s="15" t="s">
        <v>28</v>
      </c>
      <c r="AN8" s="15" t="s">
        <v>5</v>
      </c>
      <c r="AO8" s="15" t="s">
        <v>6</v>
      </c>
      <c r="AP8" s="15" t="s">
        <v>26</v>
      </c>
      <c r="AQ8" s="15" t="s">
        <v>27</v>
      </c>
      <c r="AR8" s="15" t="s">
        <v>5</v>
      </c>
      <c r="AS8" s="15" t="s">
        <v>6</v>
      </c>
      <c r="AT8" s="15" t="s">
        <v>26</v>
      </c>
      <c r="AU8" s="15" t="s">
        <v>27</v>
      </c>
      <c r="AV8" s="15" t="s">
        <v>28</v>
      </c>
    </row>
    <row r="9" spans="2:48">
      <c r="B9" s="3" t="s">
        <v>7</v>
      </c>
      <c r="C9" s="16">
        <v>520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130</v>
      </c>
      <c r="J9" s="16">
        <v>0</v>
      </c>
      <c r="K9" s="16">
        <v>0</v>
      </c>
      <c r="L9" s="16">
        <v>390</v>
      </c>
      <c r="M9" s="16">
        <v>0</v>
      </c>
      <c r="N9" s="16">
        <v>0</v>
      </c>
      <c r="O9" s="16">
        <v>20</v>
      </c>
      <c r="P9" s="16">
        <f t="shared" ref="P9:P26" si="0">SUM(C9:O9)</f>
        <v>1060</v>
      </c>
      <c r="Q9" s="19"/>
      <c r="R9" s="3" t="s">
        <v>7</v>
      </c>
      <c r="S9" s="16">
        <v>480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400</v>
      </c>
      <c r="AC9" s="16">
        <v>0</v>
      </c>
      <c r="AD9" s="16">
        <v>0</v>
      </c>
      <c r="AE9" s="16">
        <v>10</v>
      </c>
      <c r="AF9" s="16">
        <f t="shared" ref="AF9:AF10" si="1">SUM(S9:AE9)</f>
        <v>890</v>
      </c>
      <c r="AG9" s="19"/>
      <c r="AH9" s="3" t="s">
        <v>7</v>
      </c>
      <c r="AI9" s="16">
        <v>480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400</v>
      </c>
      <c r="AS9" s="16">
        <v>0</v>
      </c>
      <c r="AT9" s="16">
        <v>0</v>
      </c>
      <c r="AU9" s="16">
        <v>10</v>
      </c>
      <c r="AV9" s="16">
        <f t="shared" ref="AV9:AV10" si="2">SUM(AI9:AU9)</f>
        <v>890</v>
      </c>
    </row>
    <row r="10" spans="2:48">
      <c r="B10" s="3" t="s">
        <v>8</v>
      </c>
      <c r="C10" s="16">
        <v>2310</v>
      </c>
      <c r="D10" s="16">
        <v>3000</v>
      </c>
      <c r="E10" s="16">
        <v>0</v>
      </c>
      <c r="F10" s="16">
        <v>0</v>
      </c>
      <c r="G10" s="16">
        <v>0</v>
      </c>
      <c r="H10" s="16">
        <v>0</v>
      </c>
      <c r="I10" s="16">
        <v>12</v>
      </c>
      <c r="J10" s="16">
        <v>0</v>
      </c>
      <c r="K10" s="16">
        <v>0</v>
      </c>
      <c r="L10" s="16">
        <v>52</v>
      </c>
      <c r="M10" s="16">
        <v>0</v>
      </c>
      <c r="N10" s="16">
        <v>0</v>
      </c>
      <c r="O10" s="16">
        <v>0</v>
      </c>
      <c r="P10" s="16">
        <f t="shared" si="0"/>
        <v>5374</v>
      </c>
      <c r="Q10" s="19"/>
      <c r="R10" s="3" t="s">
        <v>8</v>
      </c>
      <c r="S10" s="16">
        <v>2310</v>
      </c>
      <c r="T10" s="16">
        <v>3000</v>
      </c>
      <c r="U10" s="16">
        <v>0</v>
      </c>
      <c r="V10" s="16">
        <v>0</v>
      </c>
      <c r="W10" s="16">
        <v>0</v>
      </c>
      <c r="X10" s="16">
        <v>0</v>
      </c>
      <c r="Y10" s="16">
        <v>12</v>
      </c>
      <c r="Z10" s="16">
        <v>0</v>
      </c>
      <c r="AA10" s="16">
        <v>0</v>
      </c>
      <c r="AB10" s="16">
        <v>52</v>
      </c>
      <c r="AC10" s="16">
        <v>0</v>
      </c>
      <c r="AD10" s="16">
        <v>0</v>
      </c>
      <c r="AE10" s="16">
        <v>0</v>
      </c>
      <c r="AF10" s="16">
        <f t="shared" si="1"/>
        <v>5374</v>
      </c>
      <c r="AG10" s="19"/>
      <c r="AH10" s="3" t="s">
        <v>8</v>
      </c>
      <c r="AI10" s="16">
        <v>2310</v>
      </c>
      <c r="AJ10" s="16">
        <v>3000</v>
      </c>
      <c r="AK10" s="16">
        <v>0</v>
      </c>
      <c r="AL10" s="16">
        <v>0</v>
      </c>
      <c r="AM10" s="16">
        <v>0</v>
      </c>
      <c r="AN10" s="16">
        <v>0</v>
      </c>
      <c r="AO10" s="16">
        <v>12</v>
      </c>
      <c r="AP10" s="16">
        <v>0</v>
      </c>
      <c r="AQ10" s="16">
        <v>0</v>
      </c>
      <c r="AR10" s="16">
        <v>52</v>
      </c>
      <c r="AS10" s="16">
        <v>0</v>
      </c>
      <c r="AT10" s="16">
        <v>0</v>
      </c>
      <c r="AU10" s="16">
        <v>0</v>
      </c>
      <c r="AV10" s="16">
        <f t="shared" si="2"/>
        <v>5374</v>
      </c>
    </row>
    <row r="11" spans="2:48">
      <c r="B11" s="3" t="s">
        <v>9</v>
      </c>
      <c r="C11" s="16">
        <v>520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150</v>
      </c>
      <c r="J11" s="16">
        <v>0</v>
      </c>
      <c r="K11" s="16">
        <v>0</v>
      </c>
      <c r="L11" s="16">
        <v>400</v>
      </c>
      <c r="M11" s="16">
        <v>0</v>
      </c>
      <c r="N11" s="16">
        <v>0</v>
      </c>
      <c r="O11" s="16">
        <v>20</v>
      </c>
      <c r="P11" s="16">
        <f t="shared" si="0"/>
        <v>1090</v>
      </c>
      <c r="Q11" s="19"/>
      <c r="R11" s="3" t="s">
        <v>9</v>
      </c>
      <c r="S11" s="16">
        <v>560</v>
      </c>
      <c r="T11" s="16">
        <v>0</v>
      </c>
      <c r="U11" s="16">
        <v>0</v>
      </c>
      <c r="V11" s="16">
        <v>20</v>
      </c>
      <c r="W11" s="16">
        <v>4</v>
      </c>
      <c r="X11" s="16">
        <v>0</v>
      </c>
      <c r="Y11" s="16">
        <v>160</v>
      </c>
      <c r="Z11" s="16">
        <v>0</v>
      </c>
      <c r="AA11" s="16">
        <v>0</v>
      </c>
      <c r="AB11" s="16">
        <v>422</v>
      </c>
      <c r="AC11" s="16">
        <v>0</v>
      </c>
      <c r="AD11" s="16">
        <v>0</v>
      </c>
      <c r="AE11" s="16">
        <v>16</v>
      </c>
      <c r="AF11" s="16">
        <v>1022</v>
      </c>
      <c r="AG11" s="19"/>
      <c r="AH11" s="3" t="s">
        <v>9</v>
      </c>
      <c r="AI11" s="16">
        <v>560</v>
      </c>
      <c r="AJ11" s="16">
        <v>0</v>
      </c>
      <c r="AK11" s="16">
        <v>0</v>
      </c>
      <c r="AL11" s="16">
        <v>20</v>
      </c>
      <c r="AM11" s="16">
        <v>4</v>
      </c>
      <c r="AN11" s="16">
        <v>0</v>
      </c>
      <c r="AO11" s="16">
        <v>160</v>
      </c>
      <c r="AP11" s="16">
        <v>0</v>
      </c>
      <c r="AQ11" s="16">
        <v>0</v>
      </c>
      <c r="AR11" s="16">
        <v>422</v>
      </c>
      <c r="AS11" s="16">
        <v>0</v>
      </c>
      <c r="AT11" s="16">
        <v>0</v>
      </c>
      <c r="AU11" s="16">
        <v>16</v>
      </c>
      <c r="AV11" s="16">
        <v>1022</v>
      </c>
    </row>
    <row r="12" spans="2:48">
      <c r="B12" s="3" t="s">
        <v>10</v>
      </c>
      <c r="C12" s="16">
        <v>2431</v>
      </c>
      <c r="D12" s="16">
        <v>0</v>
      </c>
      <c r="E12" s="16">
        <v>0</v>
      </c>
      <c r="F12" s="16">
        <v>57</v>
      </c>
      <c r="G12" s="16">
        <v>0</v>
      </c>
      <c r="H12" s="16">
        <v>0</v>
      </c>
      <c r="I12" s="16">
        <v>64</v>
      </c>
      <c r="J12" s="16">
        <v>0</v>
      </c>
      <c r="K12" s="16">
        <v>0</v>
      </c>
      <c r="L12" s="16">
        <v>150</v>
      </c>
      <c r="M12" s="16">
        <v>120</v>
      </c>
      <c r="N12" s="16">
        <v>0</v>
      </c>
      <c r="O12" s="16">
        <v>35</v>
      </c>
      <c r="P12" s="16">
        <f t="shared" si="0"/>
        <v>2857</v>
      </c>
      <c r="Q12" s="19"/>
      <c r="R12" s="3" t="s">
        <v>10</v>
      </c>
      <c r="S12" s="16">
        <v>2534</v>
      </c>
      <c r="T12" s="16">
        <v>0</v>
      </c>
      <c r="U12" s="16">
        <v>0</v>
      </c>
      <c r="V12" s="16">
        <v>96</v>
      </c>
      <c r="W12" s="16">
        <v>0</v>
      </c>
      <c r="X12" s="16">
        <v>0</v>
      </c>
      <c r="Y12" s="16">
        <v>78</v>
      </c>
      <c r="Z12" s="16">
        <v>0</v>
      </c>
      <c r="AA12" s="16">
        <v>0</v>
      </c>
      <c r="AB12" s="16">
        <v>168</v>
      </c>
      <c r="AC12" s="16">
        <v>246</v>
      </c>
      <c r="AD12" s="16">
        <v>0</v>
      </c>
      <c r="AE12" s="16">
        <v>26</v>
      </c>
      <c r="AF12" s="16">
        <f t="shared" ref="AF12:AF18" si="3">SUM(S12:AE12)</f>
        <v>3148</v>
      </c>
      <c r="AG12" s="19"/>
      <c r="AH12" s="3" t="s">
        <v>10</v>
      </c>
      <c r="AI12" s="16">
        <v>2534</v>
      </c>
      <c r="AJ12" s="16">
        <v>0</v>
      </c>
      <c r="AK12" s="16">
        <v>0</v>
      </c>
      <c r="AL12" s="16">
        <v>96</v>
      </c>
      <c r="AM12" s="16">
        <v>0</v>
      </c>
      <c r="AN12" s="16">
        <v>0</v>
      </c>
      <c r="AO12" s="16">
        <v>78</v>
      </c>
      <c r="AP12" s="16">
        <v>0</v>
      </c>
      <c r="AQ12" s="16">
        <v>0</v>
      </c>
      <c r="AR12" s="16">
        <v>168</v>
      </c>
      <c r="AS12" s="16">
        <v>246</v>
      </c>
      <c r="AT12" s="16">
        <v>0</v>
      </c>
      <c r="AU12" s="16">
        <v>26</v>
      </c>
      <c r="AV12" s="16">
        <f>SUM(AI12:AU12)</f>
        <v>3148</v>
      </c>
    </row>
    <row r="13" spans="2:48">
      <c r="B13" s="3" t="s">
        <v>11</v>
      </c>
      <c r="C13" s="16">
        <v>2700</v>
      </c>
      <c r="D13" s="16">
        <v>2500</v>
      </c>
      <c r="E13" s="16">
        <v>0</v>
      </c>
      <c r="F13" s="16">
        <v>80</v>
      </c>
      <c r="G13" s="16">
        <v>7</v>
      </c>
      <c r="H13" s="16">
        <v>2</v>
      </c>
      <c r="I13" s="16">
        <v>297</v>
      </c>
      <c r="J13" s="16">
        <v>0</v>
      </c>
      <c r="K13" s="16">
        <v>0</v>
      </c>
      <c r="L13" s="16">
        <v>389</v>
      </c>
      <c r="M13" s="16">
        <v>15</v>
      </c>
      <c r="N13" s="16">
        <v>0</v>
      </c>
      <c r="O13" s="16">
        <v>140</v>
      </c>
      <c r="P13" s="16">
        <f t="shared" si="0"/>
        <v>6130</v>
      </c>
      <c r="Q13" s="19"/>
      <c r="R13" s="3" t="s">
        <v>11</v>
      </c>
      <c r="S13" s="16">
        <v>3500</v>
      </c>
      <c r="T13" s="16">
        <v>5000</v>
      </c>
      <c r="U13" s="16">
        <v>0</v>
      </c>
      <c r="V13" s="16">
        <v>112</v>
      </c>
      <c r="W13" s="16">
        <v>19</v>
      </c>
      <c r="X13" s="16">
        <v>5</v>
      </c>
      <c r="Y13" s="16">
        <v>350</v>
      </c>
      <c r="Z13" s="16">
        <v>0</v>
      </c>
      <c r="AA13" s="16">
        <v>0</v>
      </c>
      <c r="AB13" s="16">
        <v>400</v>
      </c>
      <c r="AC13" s="16">
        <v>17</v>
      </c>
      <c r="AD13" s="16">
        <v>0</v>
      </c>
      <c r="AE13" s="16">
        <v>100</v>
      </c>
      <c r="AF13" s="16">
        <f t="shared" si="3"/>
        <v>9503</v>
      </c>
      <c r="AG13" s="19"/>
      <c r="AH13" s="3" t="s">
        <v>11</v>
      </c>
      <c r="AI13" s="26">
        <v>3500</v>
      </c>
      <c r="AJ13" s="26">
        <v>30000</v>
      </c>
      <c r="AK13" s="26">
        <v>250000</v>
      </c>
      <c r="AL13" s="20">
        <v>50</v>
      </c>
      <c r="AM13" s="20">
        <v>50</v>
      </c>
      <c r="AN13" s="20">
        <v>0</v>
      </c>
      <c r="AO13" s="20">
        <v>350</v>
      </c>
      <c r="AP13" s="20">
        <v>0</v>
      </c>
      <c r="AQ13" s="20">
        <v>0</v>
      </c>
      <c r="AR13" s="20">
        <v>100</v>
      </c>
      <c r="AS13" s="18">
        <v>200</v>
      </c>
      <c r="AT13" s="20">
        <v>0</v>
      </c>
      <c r="AU13" s="18">
        <v>50</v>
      </c>
      <c r="AV13" s="26">
        <f>SUM(AI13:AT13)</f>
        <v>284250</v>
      </c>
    </row>
    <row r="14" spans="2:48">
      <c r="B14" s="3" t="s">
        <v>12</v>
      </c>
      <c r="C14" s="16">
        <v>2750</v>
      </c>
      <c r="D14" s="16">
        <v>8000</v>
      </c>
      <c r="E14" s="16">
        <v>0</v>
      </c>
      <c r="F14" s="16">
        <v>120</v>
      </c>
      <c r="G14" s="16">
        <v>0</v>
      </c>
      <c r="H14" s="16">
        <v>0</v>
      </c>
      <c r="I14" s="16">
        <v>46</v>
      </c>
      <c r="J14" s="16">
        <v>0</v>
      </c>
      <c r="K14" s="16">
        <v>0</v>
      </c>
      <c r="L14" s="16">
        <v>180</v>
      </c>
      <c r="M14" s="16">
        <v>0</v>
      </c>
      <c r="N14" s="16">
        <v>0</v>
      </c>
      <c r="O14" s="16">
        <v>22</v>
      </c>
      <c r="P14" s="16">
        <f t="shared" si="0"/>
        <v>11118</v>
      </c>
      <c r="Q14" s="19"/>
      <c r="R14" s="3" t="s">
        <v>12</v>
      </c>
      <c r="S14" s="16">
        <v>2800</v>
      </c>
      <c r="T14" s="16">
        <v>10000</v>
      </c>
      <c r="U14" s="16">
        <v>0</v>
      </c>
      <c r="V14" s="16">
        <v>120</v>
      </c>
      <c r="W14" s="16">
        <v>0</v>
      </c>
      <c r="X14" s="16">
        <v>0</v>
      </c>
      <c r="Y14" s="16">
        <v>46</v>
      </c>
      <c r="Z14" s="16">
        <v>0</v>
      </c>
      <c r="AA14" s="16">
        <v>0</v>
      </c>
      <c r="AB14" s="16">
        <v>180</v>
      </c>
      <c r="AC14" s="16">
        <v>0</v>
      </c>
      <c r="AD14" s="16">
        <v>0</v>
      </c>
      <c r="AE14" s="16">
        <v>22</v>
      </c>
      <c r="AF14" s="16">
        <f t="shared" si="3"/>
        <v>13168</v>
      </c>
      <c r="AG14" s="19"/>
      <c r="AH14" s="3" t="s">
        <v>12</v>
      </c>
      <c r="AI14" s="16">
        <v>2800</v>
      </c>
      <c r="AJ14" s="16">
        <v>10000</v>
      </c>
      <c r="AK14" s="16">
        <v>0</v>
      </c>
      <c r="AL14" s="16">
        <v>120</v>
      </c>
      <c r="AM14" s="16">
        <v>0</v>
      </c>
      <c r="AN14" s="16">
        <v>0</v>
      </c>
      <c r="AO14" s="16">
        <v>46</v>
      </c>
      <c r="AP14" s="16">
        <v>0</v>
      </c>
      <c r="AQ14" s="16">
        <v>0</v>
      </c>
      <c r="AR14" s="16">
        <v>180</v>
      </c>
      <c r="AS14" s="16">
        <v>0</v>
      </c>
      <c r="AT14" s="16">
        <v>0</v>
      </c>
      <c r="AU14" s="16">
        <v>22</v>
      </c>
      <c r="AV14" s="16">
        <f t="shared" ref="AV14:AV18" si="4">SUM(AI14:AU14)</f>
        <v>13168</v>
      </c>
    </row>
    <row r="15" spans="2:48">
      <c r="B15" s="3" t="s">
        <v>13</v>
      </c>
      <c r="C15" s="16">
        <v>200</v>
      </c>
      <c r="D15" s="16">
        <v>0</v>
      </c>
      <c r="E15" s="16">
        <v>300</v>
      </c>
      <c r="F15" s="16">
        <v>100</v>
      </c>
      <c r="G15" s="16">
        <v>0</v>
      </c>
      <c r="H15" s="16">
        <v>0</v>
      </c>
      <c r="I15" s="16">
        <v>10</v>
      </c>
      <c r="J15" s="16">
        <v>0</v>
      </c>
      <c r="K15" s="16">
        <v>0</v>
      </c>
      <c r="L15" s="16">
        <v>50</v>
      </c>
      <c r="M15" s="16">
        <v>50</v>
      </c>
      <c r="N15" s="16">
        <v>0</v>
      </c>
      <c r="O15" s="16">
        <v>0</v>
      </c>
      <c r="P15" s="16">
        <f t="shared" si="0"/>
        <v>710</v>
      </c>
      <c r="Q15" s="19"/>
      <c r="R15" s="3" t="s">
        <v>13</v>
      </c>
      <c r="S15" s="16">
        <v>200</v>
      </c>
      <c r="T15" s="16">
        <v>0</v>
      </c>
      <c r="U15" s="16">
        <v>300</v>
      </c>
      <c r="V15" s="16">
        <v>100</v>
      </c>
      <c r="W15" s="16">
        <v>0</v>
      </c>
      <c r="X15" s="16">
        <v>0</v>
      </c>
      <c r="Y15" s="16">
        <v>10</v>
      </c>
      <c r="Z15" s="16">
        <v>0</v>
      </c>
      <c r="AA15" s="16">
        <v>0</v>
      </c>
      <c r="AB15" s="16">
        <v>50</v>
      </c>
      <c r="AC15" s="16">
        <v>50</v>
      </c>
      <c r="AD15" s="16">
        <v>0</v>
      </c>
      <c r="AE15" s="16">
        <v>0</v>
      </c>
      <c r="AF15" s="16">
        <f t="shared" si="3"/>
        <v>710</v>
      </c>
      <c r="AG15" s="19"/>
      <c r="AH15" s="3" t="s">
        <v>13</v>
      </c>
      <c r="AI15" s="16">
        <v>200</v>
      </c>
      <c r="AJ15" s="16">
        <v>0</v>
      </c>
      <c r="AK15" s="16">
        <v>300</v>
      </c>
      <c r="AL15" s="16">
        <v>100</v>
      </c>
      <c r="AM15" s="16">
        <v>0</v>
      </c>
      <c r="AN15" s="16">
        <v>0</v>
      </c>
      <c r="AO15" s="16">
        <v>10</v>
      </c>
      <c r="AP15" s="16">
        <v>0</v>
      </c>
      <c r="AQ15" s="16">
        <v>0</v>
      </c>
      <c r="AR15" s="16">
        <v>50</v>
      </c>
      <c r="AS15" s="16">
        <v>50</v>
      </c>
      <c r="AT15" s="16">
        <v>0</v>
      </c>
      <c r="AU15" s="16">
        <v>0</v>
      </c>
      <c r="AV15" s="16">
        <f t="shared" si="4"/>
        <v>710</v>
      </c>
    </row>
    <row r="16" spans="2:48">
      <c r="B16" s="3" t="s">
        <v>14</v>
      </c>
      <c r="C16" s="16">
        <v>854</v>
      </c>
      <c r="D16" s="16">
        <v>0</v>
      </c>
      <c r="E16" s="16">
        <v>1200</v>
      </c>
      <c r="F16" s="16"/>
      <c r="G16" s="16"/>
      <c r="H16" s="16"/>
      <c r="I16" s="16">
        <v>74</v>
      </c>
      <c r="J16" s="16"/>
      <c r="K16" s="16"/>
      <c r="L16" s="16">
        <v>106</v>
      </c>
      <c r="M16" s="16"/>
      <c r="N16" s="16"/>
      <c r="O16" s="16">
        <v>10</v>
      </c>
      <c r="P16" s="16">
        <f t="shared" si="0"/>
        <v>2244</v>
      </c>
      <c r="Q16" s="19"/>
      <c r="R16" s="3" t="s">
        <v>14</v>
      </c>
      <c r="S16" s="16">
        <v>855</v>
      </c>
      <c r="T16" s="16">
        <v>0</v>
      </c>
      <c r="U16" s="16">
        <v>1100</v>
      </c>
      <c r="V16" s="16">
        <v>0</v>
      </c>
      <c r="W16" s="16">
        <v>0</v>
      </c>
      <c r="X16" s="16">
        <v>0</v>
      </c>
      <c r="Y16" s="16">
        <v>65</v>
      </c>
      <c r="Z16" s="16">
        <v>0</v>
      </c>
      <c r="AA16" s="16">
        <v>0</v>
      </c>
      <c r="AB16" s="16">
        <v>108</v>
      </c>
      <c r="AC16" s="16">
        <v>0</v>
      </c>
      <c r="AD16" s="16">
        <v>0</v>
      </c>
      <c r="AE16" s="16">
        <v>0</v>
      </c>
      <c r="AF16" s="16">
        <f t="shared" si="3"/>
        <v>2128</v>
      </c>
      <c r="AG16" s="19"/>
      <c r="AH16" s="3" t="s">
        <v>14</v>
      </c>
      <c r="AI16" s="16">
        <v>855</v>
      </c>
      <c r="AJ16" s="16">
        <v>0</v>
      </c>
      <c r="AK16" s="16">
        <v>1100</v>
      </c>
      <c r="AL16" s="16">
        <v>0</v>
      </c>
      <c r="AM16" s="16">
        <v>0</v>
      </c>
      <c r="AN16" s="16">
        <v>0</v>
      </c>
      <c r="AO16" s="16">
        <v>65</v>
      </c>
      <c r="AP16" s="16">
        <v>0</v>
      </c>
      <c r="AQ16" s="16">
        <v>0</v>
      </c>
      <c r="AR16" s="16">
        <v>108</v>
      </c>
      <c r="AS16" s="16">
        <v>0</v>
      </c>
      <c r="AT16" s="16">
        <v>0</v>
      </c>
      <c r="AU16" s="16">
        <v>0</v>
      </c>
      <c r="AV16" s="16">
        <f t="shared" si="4"/>
        <v>2128</v>
      </c>
    </row>
    <row r="17" spans="2:48">
      <c r="B17" s="3" t="s">
        <v>15</v>
      </c>
      <c r="C17" s="16">
        <v>2000</v>
      </c>
      <c r="D17" s="16">
        <v>0</v>
      </c>
      <c r="E17" s="16">
        <v>0</v>
      </c>
      <c r="F17" s="16">
        <v>44</v>
      </c>
      <c r="G17" s="16">
        <v>0</v>
      </c>
      <c r="H17" s="16">
        <v>0</v>
      </c>
      <c r="I17" s="16">
        <v>125</v>
      </c>
      <c r="J17" s="16">
        <v>0</v>
      </c>
      <c r="K17" s="16">
        <v>0</v>
      </c>
      <c r="L17" s="16">
        <v>112</v>
      </c>
      <c r="M17" s="16">
        <v>58</v>
      </c>
      <c r="N17" s="16">
        <v>0</v>
      </c>
      <c r="O17" s="16">
        <v>46</v>
      </c>
      <c r="P17" s="16">
        <f t="shared" si="0"/>
        <v>2385</v>
      </c>
      <c r="Q17" s="19"/>
      <c r="R17" s="3" t="s">
        <v>15</v>
      </c>
      <c r="S17" s="16">
        <v>1600</v>
      </c>
      <c r="T17" s="16">
        <v>0</v>
      </c>
      <c r="U17" s="16">
        <v>0</v>
      </c>
      <c r="V17" s="16">
        <v>40</v>
      </c>
      <c r="W17" s="16">
        <v>0</v>
      </c>
      <c r="X17" s="16">
        <v>0</v>
      </c>
      <c r="Y17" s="16">
        <v>80</v>
      </c>
      <c r="Z17" s="16">
        <v>0</v>
      </c>
      <c r="AA17" s="16">
        <v>0</v>
      </c>
      <c r="AB17" s="16">
        <v>167</v>
      </c>
      <c r="AC17" s="16">
        <v>34</v>
      </c>
      <c r="AD17" s="16">
        <v>0</v>
      </c>
      <c r="AE17" s="16">
        <v>0</v>
      </c>
      <c r="AF17" s="16">
        <f t="shared" si="3"/>
        <v>1921</v>
      </c>
      <c r="AG17" s="19"/>
      <c r="AH17" s="3" t="s">
        <v>15</v>
      </c>
      <c r="AI17" s="16">
        <v>1600</v>
      </c>
      <c r="AJ17" s="16">
        <v>0</v>
      </c>
      <c r="AK17" s="16">
        <v>0</v>
      </c>
      <c r="AL17" s="16">
        <v>40</v>
      </c>
      <c r="AM17" s="16">
        <v>0</v>
      </c>
      <c r="AN17" s="16">
        <v>0</v>
      </c>
      <c r="AO17" s="16">
        <v>80</v>
      </c>
      <c r="AP17" s="16">
        <v>0</v>
      </c>
      <c r="AQ17" s="16">
        <v>0</v>
      </c>
      <c r="AR17" s="16">
        <v>167</v>
      </c>
      <c r="AS17" s="16">
        <v>34</v>
      </c>
      <c r="AT17" s="16">
        <v>0</v>
      </c>
      <c r="AU17" s="16">
        <v>0</v>
      </c>
      <c r="AV17" s="16">
        <f t="shared" si="4"/>
        <v>1921</v>
      </c>
    </row>
    <row r="18" spans="2:48">
      <c r="B18" s="3" t="s">
        <v>16</v>
      </c>
      <c r="C18" s="16">
        <v>345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41</v>
      </c>
      <c r="J18" s="16">
        <v>0</v>
      </c>
      <c r="K18" s="16">
        <v>0</v>
      </c>
      <c r="L18" s="16">
        <v>163</v>
      </c>
      <c r="M18" s="16">
        <v>0</v>
      </c>
      <c r="N18" s="16">
        <v>0</v>
      </c>
      <c r="O18" s="16">
        <v>223</v>
      </c>
      <c r="P18" s="16">
        <f t="shared" si="0"/>
        <v>772</v>
      </c>
      <c r="Q18" s="19"/>
      <c r="R18" s="3" t="s">
        <v>16</v>
      </c>
      <c r="S18" s="17">
        <v>2580</v>
      </c>
      <c r="T18" s="17" t="s">
        <v>29</v>
      </c>
      <c r="U18" s="17" t="s">
        <v>29</v>
      </c>
      <c r="V18" s="17">
        <v>20</v>
      </c>
      <c r="W18" s="17" t="s">
        <v>29</v>
      </c>
      <c r="X18" s="17" t="s">
        <v>29</v>
      </c>
      <c r="Y18" s="17">
        <v>30</v>
      </c>
      <c r="Z18" s="17" t="s">
        <v>29</v>
      </c>
      <c r="AA18" s="17" t="s">
        <v>29</v>
      </c>
      <c r="AB18" s="17">
        <v>250</v>
      </c>
      <c r="AC18" s="17">
        <v>0</v>
      </c>
      <c r="AD18" s="17" t="s">
        <v>29</v>
      </c>
      <c r="AE18" s="17">
        <v>50</v>
      </c>
      <c r="AF18" s="17">
        <f t="shared" si="3"/>
        <v>2930</v>
      </c>
      <c r="AG18" s="19"/>
      <c r="AH18" s="3" t="s">
        <v>16</v>
      </c>
      <c r="AI18" s="17">
        <v>2580</v>
      </c>
      <c r="AJ18" s="17" t="s">
        <v>29</v>
      </c>
      <c r="AK18" s="17" t="s">
        <v>29</v>
      </c>
      <c r="AL18" s="17">
        <v>20</v>
      </c>
      <c r="AM18" s="17" t="s">
        <v>29</v>
      </c>
      <c r="AN18" s="17" t="s">
        <v>29</v>
      </c>
      <c r="AO18" s="17">
        <v>30</v>
      </c>
      <c r="AP18" s="17" t="s">
        <v>29</v>
      </c>
      <c r="AQ18" s="17" t="s">
        <v>29</v>
      </c>
      <c r="AR18" s="17">
        <v>250</v>
      </c>
      <c r="AS18" s="17">
        <v>0</v>
      </c>
      <c r="AT18" s="17" t="s">
        <v>29</v>
      </c>
      <c r="AU18" s="17">
        <v>50</v>
      </c>
      <c r="AV18" s="17">
        <f t="shared" si="4"/>
        <v>2930</v>
      </c>
    </row>
    <row r="19" spans="2:48">
      <c r="B19" s="3" t="s">
        <v>17</v>
      </c>
      <c r="C19" s="16">
        <v>3300</v>
      </c>
      <c r="D19" s="16"/>
      <c r="E19" s="16"/>
      <c r="F19" s="16"/>
      <c r="G19" s="16"/>
      <c r="H19" s="16"/>
      <c r="I19" s="16">
        <v>130</v>
      </c>
      <c r="J19" s="16"/>
      <c r="K19" s="16"/>
      <c r="L19" s="16">
        <v>155</v>
      </c>
      <c r="M19" s="16"/>
      <c r="N19" s="16"/>
      <c r="O19" s="16"/>
      <c r="P19" s="16">
        <f t="shared" si="0"/>
        <v>3585</v>
      </c>
      <c r="Q19" s="19"/>
      <c r="R19" s="3" t="s">
        <v>17</v>
      </c>
      <c r="S19" s="16">
        <v>1500</v>
      </c>
      <c r="T19" s="16"/>
      <c r="U19" s="16"/>
      <c r="V19" s="16"/>
      <c r="W19" s="16"/>
      <c r="X19" s="16"/>
      <c r="Y19" s="16">
        <v>55</v>
      </c>
      <c r="Z19" s="16"/>
      <c r="AA19" s="16"/>
      <c r="AB19" s="16">
        <v>160</v>
      </c>
      <c r="AC19" s="16"/>
      <c r="AD19" s="16"/>
      <c r="AE19" s="16"/>
      <c r="AF19" s="17">
        <v>1715</v>
      </c>
      <c r="AG19" s="19"/>
      <c r="AH19" s="3" t="s">
        <v>17</v>
      </c>
      <c r="AI19" s="16">
        <v>1500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55</v>
      </c>
      <c r="AP19" s="16">
        <v>0</v>
      </c>
      <c r="AQ19" s="16">
        <v>0</v>
      </c>
      <c r="AR19" s="16">
        <v>160</v>
      </c>
      <c r="AS19" s="16">
        <v>0</v>
      </c>
      <c r="AT19" s="16">
        <v>0</v>
      </c>
      <c r="AU19" s="16">
        <v>0</v>
      </c>
      <c r="AV19" s="17">
        <v>1715</v>
      </c>
    </row>
    <row r="20" spans="2:48">
      <c r="B20" s="3" t="s">
        <v>18</v>
      </c>
      <c r="C20" s="16">
        <v>200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20</v>
      </c>
      <c r="J20" s="16">
        <v>0</v>
      </c>
      <c r="K20" s="16">
        <v>0</v>
      </c>
      <c r="L20" s="16">
        <v>250</v>
      </c>
      <c r="M20" s="16">
        <v>0</v>
      </c>
      <c r="N20" s="16">
        <v>0</v>
      </c>
      <c r="O20" s="16">
        <v>20</v>
      </c>
      <c r="P20" s="16">
        <f t="shared" si="0"/>
        <v>490</v>
      </c>
      <c r="Q20" s="19"/>
      <c r="R20" s="3" t="s">
        <v>18</v>
      </c>
      <c r="S20" s="16">
        <v>200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20</v>
      </c>
      <c r="Z20" s="16">
        <v>0</v>
      </c>
      <c r="AA20" s="16">
        <v>0</v>
      </c>
      <c r="AB20" s="16">
        <v>250</v>
      </c>
      <c r="AC20" s="16">
        <v>0</v>
      </c>
      <c r="AD20" s="16">
        <v>0</v>
      </c>
      <c r="AE20" s="16">
        <v>20</v>
      </c>
      <c r="AF20" s="16">
        <f t="shared" ref="AF20:AF23" si="5">SUM(S20:AE20)</f>
        <v>490</v>
      </c>
      <c r="AG20" s="19"/>
      <c r="AH20" s="3" t="s">
        <v>18</v>
      </c>
      <c r="AI20" s="16">
        <v>200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20</v>
      </c>
      <c r="AP20" s="16">
        <v>0</v>
      </c>
      <c r="AQ20" s="16">
        <v>0</v>
      </c>
      <c r="AR20" s="16">
        <v>250</v>
      </c>
      <c r="AS20" s="16">
        <v>0</v>
      </c>
      <c r="AT20" s="16">
        <v>0</v>
      </c>
      <c r="AU20" s="16">
        <v>20</v>
      </c>
      <c r="AV20" s="16">
        <f t="shared" ref="AV20:AV23" si="6">SUM(AI20:AU20)</f>
        <v>490</v>
      </c>
    </row>
    <row r="21" spans="2:48">
      <c r="B21" s="3" t="s">
        <v>19</v>
      </c>
      <c r="C21" s="16">
        <v>109</v>
      </c>
      <c r="D21" s="16">
        <v>45000</v>
      </c>
      <c r="E21" s="16">
        <v>0</v>
      </c>
      <c r="F21" s="16">
        <v>35</v>
      </c>
      <c r="G21" s="16">
        <v>0</v>
      </c>
      <c r="H21" s="16">
        <v>0</v>
      </c>
      <c r="I21" s="16">
        <v>85</v>
      </c>
      <c r="J21" s="16">
        <v>0</v>
      </c>
      <c r="K21" s="16">
        <v>0</v>
      </c>
      <c r="L21" s="16">
        <v>201</v>
      </c>
      <c r="M21" s="16">
        <v>0</v>
      </c>
      <c r="N21" s="16">
        <v>0</v>
      </c>
      <c r="O21" s="16">
        <v>0</v>
      </c>
      <c r="P21" s="16">
        <f t="shared" si="0"/>
        <v>45430</v>
      </c>
      <c r="Q21" s="19"/>
      <c r="R21" s="3" t="s">
        <v>19</v>
      </c>
      <c r="S21" s="16">
        <v>109</v>
      </c>
      <c r="T21" s="16">
        <v>45000</v>
      </c>
      <c r="U21" s="16">
        <v>0</v>
      </c>
      <c r="V21" s="16">
        <v>35</v>
      </c>
      <c r="W21" s="16">
        <v>0</v>
      </c>
      <c r="X21" s="16">
        <v>0</v>
      </c>
      <c r="Y21" s="16">
        <v>85</v>
      </c>
      <c r="Z21" s="16">
        <v>0</v>
      </c>
      <c r="AA21" s="16">
        <v>0</v>
      </c>
      <c r="AB21" s="16">
        <v>201</v>
      </c>
      <c r="AC21" s="16">
        <v>0</v>
      </c>
      <c r="AD21" s="16">
        <v>0</v>
      </c>
      <c r="AE21" s="16">
        <v>0</v>
      </c>
      <c r="AF21" s="16">
        <f t="shared" si="5"/>
        <v>45430</v>
      </c>
      <c r="AG21" s="19"/>
      <c r="AH21" s="3" t="s">
        <v>19</v>
      </c>
      <c r="AI21" s="16">
        <v>109</v>
      </c>
      <c r="AJ21" s="16">
        <v>45000</v>
      </c>
      <c r="AK21" s="16">
        <v>0</v>
      </c>
      <c r="AL21" s="16">
        <v>35</v>
      </c>
      <c r="AM21" s="16">
        <v>0</v>
      </c>
      <c r="AN21" s="16">
        <v>0</v>
      </c>
      <c r="AO21" s="16">
        <v>85</v>
      </c>
      <c r="AP21" s="16">
        <v>0</v>
      </c>
      <c r="AQ21" s="16">
        <v>0</v>
      </c>
      <c r="AR21" s="16">
        <v>201</v>
      </c>
      <c r="AS21" s="16">
        <v>0</v>
      </c>
      <c r="AT21" s="16">
        <v>0</v>
      </c>
      <c r="AU21" s="16">
        <v>0</v>
      </c>
      <c r="AV21" s="16">
        <f t="shared" si="6"/>
        <v>45430</v>
      </c>
    </row>
    <row r="22" spans="2:48">
      <c r="B22" s="3" t="s">
        <v>20</v>
      </c>
      <c r="C22" s="16">
        <v>1363</v>
      </c>
      <c r="D22" s="16">
        <v>10000</v>
      </c>
      <c r="E22" s="16"/>
      <c r="F22" s="16"/>
      <c r="G22" s="16"/>
      <c r="H22" s="16"/>
      <c r="I22" s="16">
        <v>83</v>
      </c>
      <c r="J22" s="16"/>
      <c r="K22" s="16"/>
      <c r="L22" s="16">
        <v>286</v>
      </c>
      <c r="M22" s="16">
        <v>34</v>
      </c>
      <c r="N22" s="16"/>
      <c r="O22" s="16">
        <v>95</v>
      </c>
      <c r="P22" s="16">
        <f t="shared" si="0"/>
        <v>11861</v>
      </c>
      <c r="Q22" s="19"/>
      <c r="R22" s="3" t="s">
        <v>20</v>
      </c>
      <c r="S22" s="16">
        <v>1637</v>
      </c>
      <c r="T22" s="16">
        <v>30000</v>
      </c>
      <c r="U22" s="16">
        <v>800</v>
      </c>
      <c r="V22" s="16">
        <v>160</v>
      </c>
      <c r="W22" s="16">
        <v>0</v>
      </c>
      <c r="X22" s="16">
        <v>0</v>
      </c>
      <c r="Y22" s="16">
        <v>92</v>
      </c>
      <c r="Z22" s="16">
        <v>0</v>
      </c>
      <c r="AA22" s="16">
        <v>0</v>
      </c>
      <c r="AB22" s="16">
        <v>219</v>
      </c>
      <c r="AC22" s="16">
        <v>253</v>
      </c>
      <c r="AD22" s="16">
        <v>0</v>
      </c>
      <c r="AE22" s="16">
        <v>75</v>
      </c>
      <c r="AF22" s="16">
        <f t="shared" si="5"/>
        <v>33236</v>
      </c>
      <c r="AG22" s="19"/>
      <c r="AH22" s="3" t="s">
        <v>20</v>
      </c>
      <c r="AI22" s="16">
        <v>1637</v>
      </c>
      <c r="AJ22" s="16">
        <v>30000</v>
      </c>
      <c r="AK22" s="16">
        <v>800</v>
      </c>
      <c r="AL22" s="16">
        <v>160</v>
      </c>
      <c r="AM22" s="16">
        <v>0</v>
      </c>
      <c r="AN22" s="16">
        <v>0</v>
      </c>
      <c r="AO22" s="16">
        <v>92</v>
      </c>
      <c r="AP22" s="16">
        <v>0</v>
      </c>
      <c r="AQ22" s="16">
        <v>0</v>
      </c>
      <c r="AR22" s="16">
        <v>219</v>
      </c>
      <c r="AS22" s="16">
        <v>253</v>
      </c>
      <c r="AT22" s="16">
        <v>0</v>
      </c>
      <c r="AU22" s="16">
        <v>75</v>
      </c>
      <c r="AV22" s="16">
        <f t="shared" si="6"/>
        <v>33236</v>
      </c>
    </row>
    <row r="23" spans="2:48">
      <c r="B23" s="3" t="s">
        <v>21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50</v>
      </c>
      <c r="M23" s="16">
        <v>0</v>
      </c>
      <c r="N23" s="16">
        <v>0</v>
      </c>
      <c r="O23" s="16">
        <v>0</v>
      </c>
      <c r="P23" s="16">
        <f t="shared" si="0"/>
        <v>50</v>
      </c>
      <c r="Q23" s="19"/>
      <c r="R23" s="3" t="s">
        <v>21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10</v>
      </c>
      <c r="Z23" s="16">
        <v>0</v>
      </c>
      <c r="AA23" s="16">
        <v>0</v>
      </c>
      <c r="AB23" s="16">
        <v>100</v>
      </c>
      <c r="AC23" s="16">
        <v>0</v>
      </c>
      <c r="AD23" s="16">
        <v>0</v>
      </c>
      <c r="AE23" s="16">
        <v>0</v>
      </c>
      <c r="AF23" s="16">
        <f t="shared" si="5"/>
        <v>110</v>
      </c>
      <c r="AG23" s="19"/>
      <c r="AH23" s="3" t="s">
        <v>21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10</v>
      </c>
      <c r="AP23" s="16">
        <v>0</v>
      </c>
      <c r="AQ23" s="16">
        <v>0</v>
      </c>
      <c r="AR23" s="16">
        <v>100</v>
      </c>
      <c r="AS23" s="16">
        <v>0</v>
      </c>
      <c r="AT23" s="16">
        <v>0</v>
      </c>
      <c r="AU23" s="16">
        <v>0</v>
      </c>
      <c r="AV23" s="16">
        <f t="shared" si="6"/>
        <v>110</v>
      </c>
    </row>
    <row r="24" spans="2:48">
      <c r="B24" s="3" t="s">
        <v>22</v>
      </c>
      <c r="C24" s="16">
        <v>1450</v>
      </c>
      <c r="D24" s="16">
        <v>8070</v>
      </c>
      <c r="E24" s="16">
        <v>22000</v>
      </c>
      <c r="F24" s="16">
        <v>371</v>
      </c>
      <c r="G24" s="16">
        <v>0</v>
      </c>
      <c r="H24" s="16">
        <v>0</v>
      </c>
      <c r="I24" s="16">
        <v>76</v>
      </c>
      <c r="J24" s="16">
        <v>0</v>
      </c>
      <c r="K24" s="16">
        <v>0</v>
      </c>
      <c r="L24" s="16">
        <v>601</v>
      </c>
      <c r="M24" s="16">
        <v>75</v>
      </c>
      <c r="N24" s="16">
        <v>0</v>
      </c>
      <c r="O24" s="16">
        <v>64</v>
      </c>
      <c r="P24" s="16">
        <f t="shared" si="0"/>
        <v>32707</v>
      </c>
      <c r="Q24" s="19"/>
      <c r="R24" s="3" t="s">
        <v>22</v>
      </c>
      <c r="S24" s="16">
        <v>450</v>
      </c>
      <c r="T24" s="16">
        <f>20000+5500</f>
        <v>25500</v>
      </c>
      <c r="U24" s="16"/>
      <c r="V24" s="16"/>
      <c r="W24" s="16"/>
      <c r="X24" s="16"/>
      <c r="Y24" s="16">
        <f>2+8+14+50</f>
        <v>74</v>
      </c>
      <c r="Z24" s="16"/>
      <c r="AA24" s="16"/>
      <c r="AB24" s="16"/>
      <c r="AC24" s="16"/>
      <c r="AD24" s="16"/>
      <c r="AE24" s="16"/>
      <c r="AF24" s="16"/>
      <c r="AG24" s="19"/>
      <c r="AH24" s="3" t="s">
        <v>22</v>
      </c>
      <c r="AI24" s="20">
        <v>670</v>
      </c>
      <c r="AJ24" s="20">
        <v>2230</v>
      </c>
      <c r="AK24" s="20">
        <v>0</v>
      </c>
      <c r="AL24" s="20">
        <v>0</v>
      </c>
      <c r="AM24" s="20">
        <v>0</v>
      </c>
      <c r="AN24" s="20">
        <v>0</v>
      </c>
      <c r="AO24" s="20">
        <v>61</v>
      </c>
      <c r="AP24" s="20">
        <v>0</v>
      </c>
      <c r="AQ24" s="20">
        <v>0</v>
      </c>
      <c r="AR24" s="20">
        <v>0</v>
      </c>
      <c r="AS24" s="18">
        <v>0</v>
      </c>
      <c r="AT24" s="20">
        <v>0</v>
      </c>
      <c r="AU24" s="18">
        <v>0</v>
      </c>
      <c r="AV24" s="20">
        <v>2961</v>
      </c>
    </row>
    <row r="25" spans="2:48">
      <c r="B25" s="3" t="s">
        <v>23</v>
      </c>
      <c r="C25" s="17">
        <v>3025</v>
      </c>
      <c r="D25" s="16">
        <v>0</v>
      </c>
      <c r="E25" s="16">
        <v>0</v>
      </c>
      <c r="F25" s="16">
        <v>83</v>
      </c>
      <c r="G25" s="16">
        <v>0</v>
      </c>
      <c r="H25" s="16">
        <v>0</v>
      </c>
      <c r="I25" s="16">
        <v>78</v>
      </c>
      <c r="J25" s="16">
        <v>0</v>
      </c>
      <c r="K25" s="16">
        <v>0</v>
      </c>
      <c r="L25" s="16">
        <v>172</v>
      </c>
      <c r="M25" s="16">
        <v>0</v>
      </c>
      <c r="N25" s="16">
        <v>0</v>
      </c>
      <c r="O25" s="16">
        <v>24</v>
      </c>
      <c r="P25" s="17">
        <f t="shared" si="0"/>
        <v>3382</v>
      </c>
      <c r="Q25" s="19"/>
      <c r="R25" s="3" t="s">
        <v>23</v>
      </c>
      <c r="S25" s="17">
        <v>3025</v>
      </c>
      <c r="T25" s="16">
        <v>0</v>
      </c>
      <c r="U25" s="16">
        <v>0</v>
      </c>
      <c r="V25" s="16">
        <v>83</v>
      </c>
      <c r="W25" s="16">
        <v>0</v>
      </c>
      <c r="X25" s="16">
        <v>0</v>
      </c>
      <c r="Y25" s="16">
        <v>78</v>
      </c>
      <c r="Z25" s="16">
        <v>0</v>
      </c>
      <c r="AA25" s="16">
        <v>0</v>
      </c>
      <c r="AB25" s="16">
        <v>172</v>
      </c>
      <c r="AC25" s="16">
        <v>0</v>
      </c>
      <c r="AD25" s="16">
        <v>0</v>
      </c>
      <c r="AE25" s="16">
        <v>24</v>
      </c>
      <c r="AF25" s="17">
        <f t="shared" ref="AF25:AF26" si="7">SUM(S25:AE25)</f>
        <v>3382</v>
      </c>
      <c r="AG25" s="19"/>
      <c r="AH25" s="3" t="s">
        <v>23</v>
      </c>
      <c r="AI25" s="20">
        <v>3025</v>
      </c>
      <c r="AJ25" s="20">
        <v>0</v>
      </c>
      <c r="AK25" s="20">
        <v>0</v>
      </c>
      <c r="AL25" s="20">
        <v>83</v>
      </c>
      <c r="AM25" s="20">
        <v>0</v>
      </c>
      <c r="AN25" s="20">
        <v>0</v>
      </c>
      <c r="AO25" s="20">
        <v>78</v>
      </c>
      <c r="AP25" s="20">
        <v>0</v>
      </c>
      <c r="AQ25" s="20">
        <v>0</v>
      </c>
      <c r="AR25" s="20">
        <v>172</v>
      </c>
      <c r="AS25" s="18">
        <v>0</v>
      </c>
      <c r="AT25" s="20">
        <v>0</v>
      </c>
      <c r="AU25" s="18">
        <v>24</v>
      </c>
      <c r="AV25" s="18">
        <f t="shared" ref="AV25:AV26" si="8">SUM(AI25:AU25)</f>
        <v>3382</v>
      </c>
    </row>
    <row r="26" spans="2:48">
      <c r="B26" s="3" t="s">
        <v>24</v>
      </c>
      <c r="C26" s="16">
        <v>500</v>
      </c>
      <c r="D26" s="16">
        <v>10000</v>
      </c>
      <c r="E26" s="16">
        <v>1000</v>
      </c>
      <c r="F26" s="16">
        <v>500</v>
      </c>
      <c r="G26" s="16">
        <v>0</v>
      </c>
      <c r="H26" s="16">
        <v>0</v>
      </c>
      <c r="I26" s="16">
        <v>50</v>
      </c>
      <c r="J26" s="16">
        <v>0</v>
      </c>
      <c r="K26" s="16">
        <v>0</v>
      </c>
      <c r="L26" s="16">
        <v>50</v>
      </c>
      <c r="M26" s="16">
        <v>150</v>
      </c>
      <c r="N26" s="16">
        <v>0</v>
      </c>
      <c r="O26" s="16">
        <v>0</v>
      </c>
      <c r="P26" s="16">
        <f t="shared" si="0"/>
        <v>12250</v>
      </c>
      <c r="Q26" s="19"/>
      <c r="R26" s="3" t="s">
        <v>24</v>
      </c>
      <c r="S26" s="16">
        <v>1000</v>
      </c>
      <c r="T26" s="16">
        <v>20000</v>
      </c>
      <c r="U26" s="16"/>
      <c r="V26" s="16">
        <v>200</v>
      </c>
      <c r="W26" s="16"/>
      <c r="X26" s="16"/>
      <c r="Y26" s="16">
        <v>50</v>
      </c>
      <c r="Z26" s="16"/>
      <c r="AA26" s="16"/>
      <c r="AB26" s="16">
        <v>100</v>
      </c>
      <c r="AC26" s="16">
        <v>100</v>
      </c>
      <c r="AD26" s="16"/>
      <c r="AE26" s="16"/>
      <c r="AF26" s="16">
        <f t="shared" si="7"/>
        <v>21450</v>
      </c>
      <c r="AG26" s="19"/>
      <c r="AH26" s="3" t="s">
        <v>24</v>
      </c>
      <c r="AI26" s="16">
        <v>1000</v>
      </c>
      <c r="AJ26" s="16">
        <v>20000</v>
      </c>
      <c r="AK26" s="16">
        <v>0</v>
      </c>
      <c r="AL26" s="16">
        <v>200</v>
      </c>
      <c r="AM26" s="16">
        <v>0</v>
      </c>
      <c r="AN26" s="16">
        <v>0</v>
      </c>
      <c r="AO26" s="16">
        <v>50</v>
      </c>
      <c r="AP26" s="16">
        <v>0</v>
      </c>
      <c r="AQ26" s="16">
        <v>0</v>
      </c>
      <c r="AR26" s="16">
        <v>100</v>
      </c>
      <c r="AS26" s="16">
        <v>100</v>
      </c>
      <c r="AT26" s="16">
        <v>0</v>
      </c>
      <c r="AU26" s="16">
        <v>0</v>
      </c>
      <c r="AV26" s="16">
        <f t="shared" si="8"/>
        <v>21450</v>
      </c>
    </row>
    <row r="27" spans="2:48">
      <c r="B27" s="11" t="s">
        <v>25</v>
      </c>
      <c r="C27" s="24">
        <f t="shared" ref="C27:P27" si="9">SUM(C9:C26)</f>
        <v>24577</v>
      </c>
      <c r="D27" s="24">
        <f t="shared" si="9"/>
        <v>86570</v>
      </c>
      <c r="E27" s="24">
        <f t="shared" si="9"/>
        <v>24500</v>
      </c>
      <c r="F27" s="24">
        <f t="shared" si="9"/>
        <v>1390</v>
      </c>
      <c r="G27" s="24">
        <f t="shared" si="9"/>
        <v>7</v>
      </c>
      <c r="H27" s="24">
        <f t="shared" si="9"/>
        <v>2</v>
      </c>
      <c r="I27" s="24">
        <f t="shared" si="9"/>
        <v>1471</v>
      </c>
      <c r="J27" s="24">
        <f t="shared" si="9"/>
        <v>0</v>
      </c>
      <c r="K27" s="24">
        <f t="shared" si="9"/>
        <v>0</v>
      </c>
      <c r="L27" s="24">
        <f t="shared" si="9"/>
        <v>3757</v>
      </c>
      <c r="M27" s="24">
        <f t="shared" si="9"/>
        <v>502</v>
      </c>
      <c r="N27" s="24">
        <f t="shared" si="9"/>
        <v>0</v>
      </c>
      <c r="O27" s="24">
        <f t="shared" si="9"/>
        <v>719</v>
      </c>
      <c r="P27" s="24">
        <f t="shared" si="9"/>
        <v>143495</v>
      </c>
      <c r="Q27" s="19"/>
      <c r="R27" s="11" t="s">
        <v>25</v>
      </c>
      <c r="S27" s="24">
        <f t="shared" ref="S27:AF27" si="10">SUM(S9:S26)</f>
        <v>25340</v>
      </c>
      <c r="T27" s="24">
        <f t="shared" si="10"/>
        <v>138500</v>
      </c>
      <c r="U27" s="24">
        <f t="shared" si="10"/>
        <v>2200</v>
      </c>
      <c r="V27" s="24">
        <f t="shared" si="10"/>
        <v>986</v>
      </c>
      <c r="W27" s="24">
        <f t="shared" si="10"/>
        <v>23</v>
      </c>
      <c r="X27" s="24">
        <f t="shared" si="10"/>
        <v>5</v>
      </c>
      <c r="Y27" s="24">
        <f t="shared" si="10"/>
        <v>1295</v>
      </c>
      <c r="Z27" s="24">
        <f t="shared" si="10"/>
        <v>0</v>
      </c>
      <c r="AA27" s="24">
        <f t="shared" si="10"/>
        <v>0</v>
      </c>
      <c r="AB27" s="24">
        <f t="shared" si="10"/>
        <v>3399</v>
      </c>
      <c r="AC27" s="24">
        <f t="shared" si="10"/>
        <v>700</v>
      </c>
      <c r="AD27" s="24">
        <f t="shared" si="10"/>
        <v>0</v>
      </c>
      <c r="AE27" s="24">
        <f t="shared" si="10"/>
        <v>343</v>
      </c>
      <c r="AF27" s="24">
        <f t="shared" si="10"/>
        <v>146607</v>
      </c>
      <c r="AG27" s="19"/>
      <c r="AH27" s="4" t="s">
        <v>25</v>
      </c>
      <c r="AI27" s="3">
        <f t="shared" ref="AI27:AV27" si="11">SUM(AI9:AI26)</f>
        <v>25560</v>
      </c>
      <c r="AJ27" s="3">
        <f t="shared" si="11"/>
        <v>140230</v>
      </c>
      <c r="AK27" s="3">
        <f t="shared" si="11"/>
        <v>252200</v>
      </c>
      <c r="AL27" s="3">
        <f t="shared" si="11"/>
        <v>924</v>
      </c>
      <c r="AM27" s="3">
        <f t="shared" si="11"/>
        <v>54</v>
      </c>
      <c r="AN27" s="3">
        <f t="shared" si="11"/>
        <v>0</v>
      </c>
      <c r="AO27" s="3">
        <f t="shared" si="11"/>
        <v>1282</v>
      </c>
      <c r="AP27" s="3">
        <f t="shared" si="11"/>
        <v>0</v>
      </c>
      <c r="AQ27" s="3">
        <f t="shared" si="11"/>
        <v>0</v>
      </c>
      <c r="AR27" s="3">
        <f t="shared" si="11"/>
        <v>3099</v>
      </c>
      <c r="AS27" s="3">
        <f t="shared" si="11"/>
        <v>883</v>
      </c>
      <c r="AT27" s="3">
        <f t="shared" si="11"/>
        <v>0</v>
      </c>
      <c r="AU27" s="3">
        <f t="shared" si="11"/>
        <v>293</v>
      </c>
      <c r="AV27" s="3">
        <f t="shared" si="11"/>
        <v>424315</v>
      </c>
    </row>
  </sheetData>
  <mergeCells count="15">
    <mergeCell ref="X6:AA6"/>
    <mergeCell ref="AI6:AM6"/>
    <mergeCell ref="AN6:AQ6"/>
    <mergeCell ref="AR6:AU6"/>
    <mergeCell ref="AV6:AV7"/>
    <mergeCell ref="C6:G6"/>
    <mergeCell ref="H6:K6"/>
    <mergeCell ref="L6:O6"/>
    <mergeCell ref="S6:W6"/>
    <mergeCell ref="B6:B7"/>
    <mergeCell ref="AH6:AH7"/>
    <mergeCell ref="AB6:AE6"/>
    <mergeCell ref="AF6:AF7"/>
    <mergeCell ref="P6:P7"/>
    <mergeCell ref="R6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2026-04-23T03:27:00Z</dcterms:modified>
</cp:coreProperties>
</file>