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07891498-3E7E-4DCC-A9ED-AFAB28681561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E22" i="1" s="1"/>
  <c r="C22" i="1"/>
  <c r="Q20" i="1"/>
  <c r="K20" i="1"/>
  <c r="E20" i="1"/>
  <c r="Q19" i="1"/>
  <c r="K19" i="1"/>
  <c r="E19" i="1"/>
  <c r="Q18" i="1"/>
  <c r="E18" i="1"/>
  <c r="Q17" i="1"/>
  <c r="E17" i="1"/>
  <c r="Q16" i="1"/>
  <c r="K16" i="1"/>
  <c r="E16" i="1"/>
  <c r="Q15" i="1"/>
  <c r="K15" i="1"/>
  <c r="E15" i="1"/>
  <c r="Q14" i="1"/>
  <c r="K14" i="1"/>
  <c r="E14" i="1"/>
  <c r="Q13" i="1"/>
  <c r="K13" i="1"/>
  <c r="E13" i="1"/>
  <c r="Q12" i="1"/>
  <c r="Q11" i="1"/>
  <c r="K11" i="1"/>
  <c r="Q10" i="1"/>
  <c r="K10" i="1"/>
  <c r="E10" i="1"/>
  <c r="Q9" i="1"/>
  <c r="K9" i="1"/>
  <c r="E9" i="1"/>
  <c r="Q8" i="1"/>
  <c r="K8" i="1"/>
  <c r="E8" i="1"/>
  <c r="Q7" i="1"/>
  <c r="E7" i="1"/>
</calcChain>
</file>

<file path=xl/sharedStrings.xml><?xml version="1.0" encoding="utf-8"?>
<sst xmlns="http://schemas.openxmlformats.org/spreadsheetml/2006/main" count="84" uniqueCount="32">
  <si>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</si>
  <si>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</si>
  <si>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</si>
  <si>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</si>
  <si>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</si>
  <si>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</si>
  <si>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</si>
  <si>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</si>
  <si>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</si>
  <si>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</si>
  <si>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</si>
  <si>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</si>
  <si>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</si>
  <si>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</si>
  <si>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</si>
  <si>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</si>
  <si>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</si>
  <si>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</si>
  <si>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</si>
  <si>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</si>
  <si>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</si>
  <si>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(5)</t>
  </si>
  <si>
    <t>Tahun 2025</t>
  </si>
  <si>
    <t>Tunggoro</t>
  </si>
  <si>
    <t>Tabel : 4.7  Jumlah balita stunting per Desa di</t>
  </si>
  <si>
    <t>Jumlah Seluruh Balita</t>
  </si>
  <si>
    <t>Jumlah Balita Stunting</t>
  </si>
  <si>
    <t xml:space="preserve">Persentase* (%)
</t>
  </si>
  <si>
    <t>Jumlah Balita yang ikut posyandu</t>
  </si>
  <si>
    <t>Tahun 2023</t>
  </si>
  <si>
    <t>Tahun 2024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</si>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</sst>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4" xfId="0" quotePrefix="1" applyBorder="1" applyAlignment="1">
      <alignment horizontal="center"/>
    </xf>
    <xf numFmtId="0" fontId="0" fillId="2" borderId="5" xfId="0" applyFill="1" applyBorder="1"/>
    <xf numFmtId="41" fontId="0" fillId="2" borderId="6" xfId="2" applyFont="1" applyFill="1" applyBorder="1"/>
    <xf numFmtId="0" fontId="0" fillId="2" borderId="6" xfId="0" applyFill="1" applyBorder="1"/>
    <xf numFmtId="0" fontId="2" fillId="2" borderId="5" xfId="0" applyFont="1" applyFill="1" applyBorder="1"/>
    <xf numFmtId="9" fontId="3" fillId="0" borderId="6" xfId="0" applyNumberFormat="1" applyFont="1" applyBorder="1"/>
    <xf numFmtId="0" fontId="0" fillId="2" borderId="7" xfId="0" applyFill="1" applyBorder="1"/>
    <xf numFmtId="9" fontId="0" fillId="2" borderId="6" xfId="1" applyFont="1" applyFill="1" applyBorder="1" applyAlignment="1">
      <alignment horizontal="center"/>
    </xf>
    <xf numFmtId="0" fontId="2" fillId="2" borderId="7" xfId="0" applyFont="1" applyFill="1" applyBorder="1"/>
    <xf numFmtId="1" fontId="0" fillId="2" borderId="6" xfId="1" applyNumberFormat="1" applyFont="1" applyFill="1" applyBorder="1" applyAlignment="1">
      <alignment horizontal="right"/>
    </xf>
    <xf numFmtId="9" fontId="0" fillId="2" borderId="6" xfId="1" quotePrefix="1" applyFont="1" applyFill="1" applyBorder="1" applyAlignment="1">
      <alignment horizontal="right"/>
    </xf>
    <xf numFmtId="1" fontId="0" fillId="2" borderId="6" xfId="1" quotePrefix="1" applyNumberFormat="1" applyFont="1" applyFill="1" applyBorder="1" applyAlignment="1">
      <alignment horizontal="right"/>
    </xf>
    <xf numFmtId="2" fontId="0" fillId="2" borderId="6" xfId="0" applyNumberFormat="1" applyFill="1" applyBorder="1" applyAlignment="1">
      <alignment horizontal="center"/>
    </xf>
    <xf numFmtId="1" fontId="0" fillId="2" borderId="6" xfId="1" applyNumberFormat="1" applyFont="1" applyFill="1" applyBorder="1" applyAlignment="1"/>
    <xf numFmtId="0" fontId="3" fillId="0" borderId="6" xfId="0" applyFont="1" applyBorder="1"/>
    <xf numFmtId="0" fontId="3" fillId="2" borderId="6" xfId="0" applyFont="1" applyFill="1" applyBorder="1" applyAlignment="1">
      <alignment horizontal="right"/>
    </xf>
    <xf numFmtId="9" fontId="3" fillId="2" borderId="6" xfId="0" applyNumberFormat="1" applyFont="1" applyFill="1" applyBorder="1" applyAlignment="1">
      <alignment horizontal="right"/>
    </xf>
    <xf numFmtId="1" fontId="0" fillId="2" borderId="6" xfId="1" applyNumberFormat="1" applyFont="1" applyFill="1" applyBorder="1" applyAlignment="1">
      <alignment horizontal="center"/>
    </xf>
    <xf numFmtId="0" fontId="0" fillId="2" borderId="8" xfId="0" applyFill="1" applyBorder="1"/>
    <xf numFmtId="41" fontId="3" fillId="0" borderId="0" xfId="2" applyFont="1"/>
    <xf numFmtId="0" fontId="0" fillId="3" borderId="8" xfId="0" applyFill="1" applyBorder="1"/>
    <xf numFmtId="41" fontId="4" fillId="0" borderId="0" xfId="2" applyFont="1" applyBorder="1"/>
    <xf numFmtId="9" fontId="4" fillId="0" borderId="6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horizontal="right"/>
    </xf>
  </cellXfs>
  <cellStyles count="3">
    <cellStyle name="Comma [0]" xfId="2" builtinId="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Q26"/>
  <sheetViews>
    <sheetView tabSelected="1" topLeftCell="H1" workbookViewId="0">
      <selection activeCell="F6" sqref="F6"/>
    </sheetView>
  </sheetViews>
  <sheetFormatPr defaultRowHeight="14.4" x14ac:dyDescent="0.3"/>
  <cols>
    <col min="2" max="2" width="20.21875" customWidth="1"/>
    <col min="4" max="4" width="11.44140625" bestFit="1" customWidth="1"/>
    <col min="5" max="5" width="9.44140625" bestFit="1" customWidth="1"/>
    <col min="8" max="8" width="16.44140625" customWidth="1"/>
    <col min="13" max="13" width="19.6640625" customWidth="1"/>
  </cols>
  <sheetData>
    <row r="2" spans="2:17" ht="14.4" customHeight="1" x14ac:dyDescent="0.3">
      <c r="B2" s="1" t="s">
        <v>24</v>
      </c>
      <c r="C2" s="1"/>
      <c r="D2" s="1"/>
      <c r="E2" s="1"/>
      <c r="F2" s="1"/>
      <c r="G2" s="1"/>
      <c r="H2" s="1" t="s">
        <v>24</v>
      </c>
      <c r="I2" s="1"/>
      <c r="J2" s="1"/>
      <c r="K2" s="1"/>
      <c r="L2" s="1"/>
      <c r="M2" s="1" t="s">
        <v>24</v>
      </c>
      <c r="N2" s="1"/>
      <c r="O2" s="1"/>
      <c r="P2" s="1"/>
      <c r="Q2" s="1"/>
    </row>
    <row r="3" spans="2:17" x14ac:dyDescent="0.3">
      <c r="B3" s="1" t="s">
        <v>0</v>
      </c>
      <c r="C3" s="1"/>
      <c r="D3" s="1"/>
      <c r="E3" s="1"/>
      <c r="F3" s="1"/>
      <c r="G3" s="1"/>
      <c r="H3" s="1" t="s">
        <v>0</v>
      </c>
      <c r="I3" s="1"/>
      <c r="J3" s="1"/>
      <c r="K3" s="1"/>
      <c r="L3" s="1"/>
      <c r="M3" s="1" t="s">
        <v>0</v>
      </c>
      <c r="N3" s="1"/>
      <c r="O3" s="1"/>
      <c r="P3" s="1"/>
      <c r="Q3" s="1"/>
    </row>
    <row r="4" spans="2:17" x14ac:dyDescent="0.3">
      <c r="B4" s="2" t="s">
        <v>29</v>
      </c>
      <c r="C4" s="1"/>
      <c r="D4" s="1"/>
      <c r="E4" s="1"/>
      <c r="F4" s="1"/>
      <c r="G4" s="1"/>
      <c r="H4" s="2" t="s">
        <v>30</v>
      </c>
      <c r="I4" s="1"/>
      <c r="J4" s="1"/>
      <c r="K4" s="1"/>
      <c r="L4" s="1"/>
      <c r="M4" s="2" t="s">
        <v>22</v>
      </c>
      <c r="N4" s="1"/>
      <c r="O4" s="1"/>
      <c r="P4" s="1"/>
      <c r="Q4" s="1"/>
    </row>
    <row r="5" spans="2:17" ht="14.4" customHeight="1" x14ac:dyDescent="0.3">
      <c r="B5" s="3" t="s">
        <v>1</v>
      </c>
      <c r="C5" s="4" t="s">
        <v>25</v>
      </c>
      <c r="D5" s="4" t="s">
        <v>26</v>
      </c>
      <c r="E5" s="4" t="s">
        <v>27</v>
      </c>
      <c r="F5" s="1"/>
      <c r="G5" s="1"/>
      <c r="H5" s="3" t="s">
        <v>1</v>
      </c>
      <c r="I5" s="4" t="s">
        <v>25</v>
      </c>
      <c r="J5" s="4" t="s">
        <v>26</v>
      </c>
      <c r="K5" s="4" t="s">
        <v>27</v>
      </c>
      <c r="L5" s="1"/>
      <c r="M5" s="3" t="s">
        <v>1</v>
      </c>
      <c r="N5" s="4" t="s">
        <v>25</v>
      </c>
      <c r="O5" s="5" t="s">
        <v>28</v>
      </c>
      <c r="P5" s="5" t="s">
        <v>26</v>
      </c>
      <c r="Q5" s="5" t="s">
        <v>27</v>
      </c>
    </row>
    <row r="6" spans="2:17" x14ac:dyDescent="0.3">
      <c r="B6" s="6" t="s">
        <v>2</v>
      </c>
      <c r="C6" s="7" t="s">
        <v>3</v>
      </c>
      <c r="D6" s="7" t="s">
        <v>4</v>
      </c>
      <c r="E6" s="7" t="s">
        <v>5</v>
      </c>
      <c r="F6" s="1"/>
      <c r="G6" s="1"/>
      <c r="H6" s="6" t="s">
        <v>2</v>
      </c>
      <c r="I6" s="7" t="s">
        <v>3</v>
      </c>
      <c r="J6" s="7" t="s">
        <v>4</v>
      </c>
      <c r="K6" s="7" t="s">
        <v>5</v>
      </c>
      <c r="L6" s="1"/>
      <c r="M6" s="6" t="s">
        <v>2</v>
      </c>
      <c r="N6" s="8" t="s">
        <v>3</v>
      </c>
      <c r="O6" s="9" t="s">
        <v>4</v>
      </c>
      <c r="P6" s="9" t="s">
        <v>5</v>
      </c>
      <c r="Q6" s="9" t="s">
        <v>21</v>
      </c>
    </row>
    <row r="7" spans="2:17" x14ac:dyDescent="0.3">
      <c r="B7" s="1" t="s">
        <v>6</v>
      </c>
      <c r="C7" s="1">
        <v>128</v>
      </c>
      <c r="D7" s="1">
        <v>0</v>
      </c>
      <c r="E7" s="1">
        <f t="shared" ref="E7:E21" si="0">D7/C7*100%</f>
        <v>0</v>
      </c>
      <c r="F7" s="1"/>
      <c r="G7" s="1"/>
      <c r="H7" s="10" t="s">
        <v>6</v>
      </c>
      <c r="I7" s="11">
        <v>0</v>
      </c>
      <c r="J7" s="11">
        <v>0</v>
      </c>
      <c r="K7" s="12"/>
      <c r="L7" s="1"/>
      <c r="M7" s="13" t="s">
        <v>6</v>
      </c>
      <c r="N7" s="11">
        <v>95</v>
      </c>
      <c r="O7" s="11">
        <v>95</v>
      </c>
      <c r="P7" s="12">
        <v>16</v>
      </c>
      <c r="Q7" s="14">
        <f>P7/N7</f>
        <v>0.16842105263157894</v>
      </c>
    </row>
    <row r="8" spans="2:17" x14ac:dyDescent="0.3">
      <c r="B8" s="1" t="s">
        <v>7</v>
      </c>
      <c r="C8" s="1">
        <v>180</v>
      </c>
      <c r="D8" s="1">
        <v>13</v>
      </c>
      <c r="E8" s="1">
        <f t="shared" si="0"/>
        <v>7.2222222222222215E-2</v>
      </c>
      <c r="F8" s="1"/>
      <c r="G8" s="1"/>
      <c r="H8" s="15" t="s">
        <v>7</v>
      </c>
      <c r="I8" s="11">
        <v>180</v>
      </c>
      <c r="J8" s="11">
        <v>13</v>
      </c>
      <c r="K8" s="16">
        <f>J8/I8</f>
        <v>7.2222222222222215E-2</v>
      </c>
      <c r="L8" s="1"/>
      <c r="M8" s="17" t="s">
        <v>7</v>
      </c>
      <c r="N8" s="11">
        <v>140</v>
      </c>
      <c r="O8" s="11">
        <v>120</v>
      </c>
      <c r="P8" s="18">
        <v>8</v>
      </c>
      <c r="Q8" s="14">
        <f t="shared" ref="Q8:Q20" si="1">P8/N8</f>
        <v>5.7142857142857141E-2</v>
      </c>
    </row>
    <row r="9" spans="2:17" x14ac:dyDescent="0.3">
      <c r="B9" s="1" t="s">
        <v>8</v>
      </c>
      <c r="C9" s="1">
        <v>52</v>
      </c>
      <c r="D9" s="1">
        <v>0</v>
      </c>
      <c r="E9" s="1">
        <f t="shared" si="0"/>
        <v>0</v>
      </c>
      <c r="F9" s="1"/>
      <c r="G9" s="1"/>
      <c r="H9" s="15" t="s">
        <v>8</v>
      </c>
      <c r="I9" s="11">
        <v>59</v>
      </c>
      <c r="J9" s="11">
        <v>0</v>
      </c>
      <c r="K9" s="16">
        <f>J9/I9</f>
        <v>0</v>
      </c>
      <c r="L9" s="1"/>
      <c r="M9" s="17" t="s">
        <v>8</v>
      </c>
      <c r="N9" s="11">
        <v>58</v>
      </c>
      <c r="O9" s="11">
        <v>58</v>
      </c>
      <c r="P9" s="18">
        <v>8</v>
      </c>
      <c r="Q9" s="14">
        <f t="shared" si="1"/>
        <v>0.13793103448275862</v>
      </c>
    </row>
    <row r="10" spans="2:17" x14ac:dyDescent="0.3">
      <c r="B10" s="1" t="s">
        <v>9</v>
      </c>
      <c r="C10" s="1">
        <v>33</v>
      </c>
      <c r="D10" s="1">
        <v>5</v>
      </c>
      <c r="E10" s="1">
        <f t="shared" si="0"/>
        <v>0.15151515151515152</v>
      </c>
      <c r="F10" s="1"/>
      <c r="G10" s="1"/>
      <c r="H10" s="15" t="s">
        <v>9</v>
      </c>
      <c r="I10" s="11">
        <v>47</v>
      </c>
      <c r="J10" s="11">
        <v>4</v>
      </c>
      <c r="K10" s="16">
        <f>J10/I10</f>
        <v>8.5106382978723402E-2</v>
      </c>
      <c r="L10" s="1"/>
      <c r="M10" s="17" t="s">
        <v>9</v>
      </c>
      <c r="N10" s="11">
        <v>18</v>
      </c>
      <c r="O10" s="11">
        <v>18</v>
      </c>
      <c r="P10" s="19" t="s">
        <v>31</v>
      </c>
      <c r="Q10" s="14">
        <f t="shared" si="1"/>
        <v>0.22222222222222221</v>
      </c>
    </row>
    <row r="11" spans="2:17" x14ac:dyDescent="0.3">
      <c r="B11" s="1" t="s">
        <v>10</v>
      </c>
      <c r="C11" s="1">
        <v>0</v>
      </c>
      <c r="D11" s="1">
        <v>0</v>
      </c>
      <c r="E11" s="1">
        <v>0</v>
      </c>
      <c r="F11" s="1"/>
      <c r="G11" s="1"/>
      <c r="H11" s="15" t="s">
        <v>10</v>
      </c>
      <c r="I11" s="11">
        <v>50</v>
      </c>
      <c r="J11" s="11">
        <v>1</v>
      </c>
      <c r="K11" s="16">
        <f>J11/I11</f>
        <v>0.02</v>
      </c>
      <c r="L11" s="1"/>
      <c r="M11" s="17" t="s">
        <v>10</v>
      </c>
      <c r="N11" s="11">
        <v>50</v>
      </c>
      <c r="O11" s="11">
        <v>50</v>
      </c>
      <c r="P11" s="20">
        <v>1</v>
      </c>
      <c r="Q11" s="14">
        <f t="shared" si="1"/>
        <v>0.02</v>
      </c>
    </row>
    <row r="12" spans="2:17" x14ac:dyDescent="0.3">
      <c r="B12" s="1" t="s">
        <v>11</v>
      </c>
      <c r="C12" s="1"/>
      <c r="D12" s="1"/>
      <c r="E12" s="1">
        <v>0</v>
      </c>
      <c r="F12" s="1"/>
      <c r="G12" s="1"/>
      <c r="H12" s="15" t="s">
        <v>11</v>
      </c>
      <c r="I12" s="11"/>
      <c r="J12" s="11"/>
      <c r="K12" s="21"/>
      <c r="L12" s="1"/>
      <c r="M12" s="17" t="s">
        <v>11</v>
      </c>
      <c r="N12" s="11">
        <v>44</v>
      </c>
      <c r="O12" s="11">
        <v>44</v>
      </c>
      <c r="P12" s="12">
        <v>7</v>
      </c>
      <c r="Q12" s="14">
        <f t="shared" si="1"/>
        <v>0.15909090909090909</v>
      </c>
    </row>
    <row r="13" spans="2:17" x14ac:dyDescent="0.3">
      <c r="B13" s="1" t="s">
        <v>12</v>
      </c>
      <c r="C13" s="1">
        <v>228</v>
      </c>
      <c r="D13" s="1">
        <v>3</v>
      </c>
      <c r="E13" s="1">
        <f t="shared" si="0"/>
        <v>1.3157894736842105E-2</v>
      </c>
      <c r="F13" s="1"/>
      <c r="G13" s="1"/>
      <c r="H13" s="15" t="s">
        <v>12</v>
      </c>
      <c r="I13" s="11">
        <v>158</v>
      </c>
      <c r="J13" s="11">
        <v>7</v>
      </c>
      <c r="K13" s="16">
        <f>J13/I13</f>
        <v>4.4303797468354431E-2</v>
      </c>
      <c r="L13" s="1"/>
      <c r="M13" s="17" t="s">
        <v>12</v>
      </c>
      <c r="N13" s="11">
        <v>167</v>
      </c>
      <c r="O13" s="11">
        <v>150</v>
      </c>
      <c r="P13" s="22">
        <v>3</v>
      </c>
      <c r="Q13" s="14">
        <f t="shared" si="1"/>
        <v>1.7964071856287425E-2</v>
      </c>
    </row>
    <row r="14" spans="2:17" x14ac:dyDescent="0.3">
      <c r="B14" s="1" t="s">
        <v>13</v>
      </c>
      <c r="C14" s="1">
        <v>174</v>
      </c>
      <c r="D14" s="1">
        <v>11</v>
      </c>
      <c r="E14" s="1">
        <f t="shared" si="0"/>
        <v>6.3218390804597707E-2</v>
      </c>
      <c r="F14" s="1"/>
      <c r="G14" s="1"/>
      <c r="H14" s="15" t="s">
        <v>13</v>
      </c>
      <c r="I14" s="11">
        <v>203</v>
      </c>
      <c r="J14" s="11">
        <v>8</v>
      </c>
      <c r="K14" s="16">
        <f>J14/I14</f>
        <v>3.9408866995073892E-2</v>
      </c>
      <c r="L14" s="1"/>
      <c r="M14" s="17" t="s">
        <v>13</v>
      </c>
      <c r="N14" s="11">
        <v>222</v>
      </c>
      <c r="O14" s="11">
        <v>222</v>
      </c>
      <c r="P14" s="12">
        <v>6</v>
      </c>
      <c r="Q14" s="14">
        <f t="shared" si="1"/>
        <v>2.7027027027027029E-2</v>
      </c>
    </row>
    <row r="15" spans="2:17" x14ac:dyDescent="0.3">
      <c r="B15" s="1" t="s">
        <v>14</v>
      </c>
      <c r="C15" s="1">
        <v>135</v>
      </c>
      <c r="D15" s="1">
        <v>6</v>
      </c>
      <c r="E15" s="1">
        <f t="shared" si="0"/>
        <v>4.4444444444444446E-2</v>
      </c>
      <c r="F15" s="1"/>
      <c r="G15" s="1"/>
      <c r="H15" s="15" t="s">
        <v>14</v>
      </c>
      <c r="I15" s="11">
        <v>136</v>
      </c>
      <c r="J15" s="11">
        <v>4</v>
      </c>
      <c r="K15" s="16">
        <f>J15/I15</f>
        <v>2.9411764705882353E-2</v>
      </c>
      <c r="L15" s="1"/>
      <c r="M15" s="17" t="s">
        <v>14</v>
      </c>
      <c r="N15" s="11">
        <v>128</v>
      </c>
      <c r="O15" s="11">
        <v>83</v>
      </c>
      <c r="P15" s="18">
        <v>0</v>
      </c>
      <c r="Q15" s="14">
        <f t="shared" si="1"/>
        <v>0</v>
      </c>
    </row>
    <row r="16" spans="2:17" x14ac:dyDescent="0.3">
      <c r="B16" s="1" t="s">
        <v>15</v>
      </c>
      <c r="C16" s="1">
        <v>170</v>
      </c>
      <c r="D16" s="1">
        <v>30</v>
      </c>
      <c r="E16" s="1">
        <f t="shared" si="0"/>
        <v>0.17647058823529413</v>
      </c>
      <c r="F16" s="1"/>
      <c r="G16" s="1"/>
      <c r="H16" s="15" t="s">
        <v>15</v>
      </c>
      <c r="I16" s="11">
        <v>141</v>
      </c>
      <c r="J16" s="11">
        <v>14</v>
      </c>
      <c r="K16" s="16">
        <f>J16/I16</f>
        <v>9.9290780141843976E-2</v>
      </c>
      <c r="L16" s="1"/>
      <c r="M16" s="17" t="s">
        <v>15</v>
      </c>
      <c r="N16" s="11">
        <v>46</v>
      </c>
      <c r="O16" s="11">
        <v>46</v>
      </c>
      <c r="P16" s="12">
        <v>24</v>
      </c>
      <c r="Q16" s="14">
        <f t="shared" si="1"/>
        <v>0.52173913043478259</v>
      </c>
    </row>
    <row r="17" spans="2:17" x14ac:dyDescent="0.3">
      <c r="B17" s="1" t="s">
        <v>16</v>
      </c>
      <c r="C17" s="1">
        <v>137</v>
      </c>
      <c r="D17" s="1">
        <v>28</v>
      </c>
      <c r="E17" s="1">
        <f t="shared" si="0"/>
        <v>0.20437956204379562</v>
      </c>
      <c r="F17" s="1"/>
      <c r="G17" s="1"/>
      <c r="H17" s="15" t="s">
        <v>16</v>
      </c>
      <c r="I17" s="11"/>
      <c r="J17" s="11"/>
      <c r="K17" s="21"/>
      <c r="L17" s="1"/>
      <c r="M17" s="17" t="s">
        <v>16</v>
      </c>
      <c r="N17" s="23">
        <v>113</v>
      </c>
      <c r="O17" s="23">
        <v>113</v>
      </c>
      <c r="P17" s="23">
        <v>20</v>
      </c>
      <c r="Q17" s="14">
        <f t="shared" si="1"/>
        <v>0.17699115044247787</v>
      </c>
    </row>
    <row r="18" spans="2:17" x14ac:dyDescent="0.3">
      <c r="B18" s="1" t="s">
        <v>17</v>
      </c>
      <c r="C18" s="1">
        <v>161</v>
      </c>
      <c r="D18" s="1">
        <v>20</v>
      </c>
      <c r="E18" s="1">
        <f t="shared" si="0"/>
        <v>0.12422360248447205</v>
      </c>
      <c r="F18" s="1"/>
      <c r="G18" s="1"/>
      <c r="H18" s="15" t="s">
        <v>17</v>
      </c>
      <c r="I18" s="11"/>
      <c r="J18" s="11"/>
      <c r="K18" s="21"/>
      <c r="L18" s="1"/>
      <c r="M18" s="17" t="s">
        <v>17</v>
      </c>
      <c r="N18" s="24">
        <v>180</v>
      </c>
      <c r="O18" s="24">
        <v>180</v>
      </c>
      <c r="P18" s="24">
        <v>20</v>
      </c>
      <c r="Q18" s="25">
        <f>P18/N18</f>
        <v>0.1111111111111111</v>
      </c>
    </row>
    <row r="19" spans="2:17" x14ac:dyDescent="0.3">
      <c r="B19" s="1" t="s">
        <v>18</v>
      </c>
      <c r="C19" s="1">
        <v>80</v>
      </c>
      <c r="D19" s="1">
        <v>6</v>
      </c>
      <c r="E19" s="1">
        <f t="shared" si="0"/>
        <v>7.4999999999999997E-2</v>
      </c>
      <c r="F19" s="1"/>
      <c r="G19" s="1"/>
      <c r="H19" s="15" t="s">
        <v>18</v>
      </c>
      <c r="I19" s="11">
        <v>110</v>
      </c>
      <c r="J19" s="11">
        <v>11</v>
      </c>
      <c r="K19" s="16">
        <f>J19/I19</f>
        <v>0.1</v>
      </c>
      <c r="L19" s="1"/>
      <c r="M19" s="17" t="s">
        <v>18</v>
      </c>
      <c r="N19" s="11">
        <v>70</v>
      </c>
      <c r="O19" s="11">
        <v>70</v>
      </c>
      <c r="P19" s="26">
        <v>11</v>
      </c>
      <c r="Q19" s="14">
        <f t="shared" si="1"/>
        <v>0.15714285714285714</v>
      </c>
    </row>
    <row r="20" spans="2:17" x14ac:dyDescent="0.3">
      <c r="B20" s="1" t="s">
        <v>23</v>
      </c>
      <c r="C20" s="1">
        <v>106</v>
      </c>
      <c r="D20" s="1">
        <v>12</v>
      </c>
      <c r="E20" s="1">
        <f t="shared" si="0"/>
        <v>0.11320754716981132</v>
      </c>
      <c r="F20" s="1"/>
      <c r="G20" s="1"/>
      <c r="H20" s="15" t="s">
        <v>23</v>
      </c>
      <c r="I20" s="11">
        <v>70</v>
      </c>
      <c r="J20" s="11">
        <v>12</v>
      </c>
      <c r="K20" s="16">
        <f>J20/I20</f>
        <v>0.17142857142857143</v>
      </c>
      <c r="L20" s="1"/>
      <c r="M20" s="17" t="s">
        <v>23</v>
      </c>
      <c r="N20" s="11">
        <v>77</v>
      </c>
      <c r="O20" s="11">
        <v>77</v>
      </c>
      <c r="P20" s="26">
        <v>7</v>
      </c>
      <c r="Q20" s="14">
        <f t="shared" si="1"/>
        <v>9.0909090909090912E-2</v>
      </c>
    </row>
    <row r="21" spans="2:17" x14ac:dyDescent="0.3">
      <c r="B21" s="2" t="s">
        <v>19</v>
      </c>
      <c r="C21" s="1"/>
      <c r="D21" s="1"/>
      <c r="E21" s="1">
        <v>0</v>
      </c>
      <c r="F21" s="1"/>
      <c r="G21" s="1"/>
      <c r="H21" s="27" t="s">
        <v>19</v>
      </c>
      <c r="I21" s="28"/>
      <c r="J21" s="28"/>
      <c r="K21" s="12"/>
      <c r="L21" s="1"/>
      <c r="M21" s="29" t="s">
        <v>19</v>
      </c>
      <c r="N21" s="30">
        <v>178</v>
      </c>
      <c r="O21" s="30">
        <v>178</v>
      </c>
      <c r="P21" s="12">
        <v>26</v>
      </c>
      <c r="Q21" s="31">
        <v>0.46</v>
      </c>
    </row>
    <row r="22" spans="2:17" x14ac:dyDescent="0.3">
      <c r="B22" s="32" t="s">
        <v>20</v>
      </c>
      <c r="C22" s="33">
        <f t="shared" ref="C22:D22" si="2">SUM(C7:C21)</f>
        <v>1584</v>
      </c>
      <c r="D22" s="33">
        <f t="shared" si="2"/>
        <v>134</v>
      </c>
      <c r="E22" s="33">
        <f>D22/C22</f>
        <v>8.4595959595959599E-2</v>
      </c>
      <c r="F22" s="1"/>
      <c r="G22" s="1"/>
      <c r="H22" s="32" t="s">
        <v>20</v>
      </c>
      <c r="I22" s="33"/>
      <c r="J22" s="33"/>
      <c r="K22" s="33"/>
      <c r="L22" s="1"/>
      <c r="M22" s="32" t="s">
        <v>20</v>
      </c>
      <c r="N22" s="33"/>
      <c r="O22" s="33"/>
      <c r="P22" s="2"/>
      <c r="Q22" s="34"/>
    </row>
    <row r="23" spans="2:17" x14ac:dyDescent="0.3">
      <c r="B23" s="35">
        <v>2022</v>
      </c>
      <c r="C23" s="1"/>
      <c r="D23" s="1"/>
      <c r="E23" s="1"/>
      <c r="F23" s="1"/>
      <c r="G23" s="1"/>
      <c r="H23" s="35">
        <v>2022</v>
      </c>
      <c r="I23" s="1"/>
      <c r="J23" s="1"/>
      <c r="K23" s="1"/>
      <c r="L23" s="1"/>
      <c r="M23" s="35">
        <v>2022</v>
      </c>
      <c r="N23" s="1"/>
      <c r="O23" s="1"/>
      <c r="P23" s="1"/>
      <c r="Q23" s="1"/>
    </row>
    <row r="24" spans="2:17" x14ac:dyDescent="0.3">
      <c r="B24" s="1">
        <v>2021</v>
      </c>
      <c r="C24" s="1"/>
      <c r="D24" s="1"/>
      <c r="E24" s="1"/>
      <c r="F24" s="1"/>
      <c r="G24" s="1"/>
      <c r="H24" s="1">
        <v>2021</v>
      </c>
      <c r="I24" s="1"/>
      <c r="J24" s="1"/>
      <c r="K24" s="1"/>
      <c r="L24" s="1"/>
      <c r="M24" s="1">
        <v>2021</v>
      </c>
      <c r="N24" s="1"/>
      <c r="O24" s="1"/>
      <c r="P24" s="1"/>
      <c r="Q24" s="1"/>
    </row>
    <row r="25" spans="2:17" x14ac:dyDescent="0.3">
      <c r="B25" s="1">
        <v>2020</v>
      </c>
      <c r="C25" s="1"/>
      <c r="D25" s="1"/>
      <c r="E25" s="1"/>
      <c r="F25" s="1"/>
      <c r="G25" s="1"/>
      <c r="H25" s="1">
        <v>2020</v>
      </c>
      <c r="I25" s="1"/>
      <c r="J25" s="1"/>
      <c r="K25" s="1"/>
      <c r="L25" s="1"/>
      <c r="M25" s="1">
        <v>2020</v>
      </c>
      <c r="N25" s="1"/>
      <c r="O25" s="1"/>
      <c r="P25" s="1"/>
      <c r="Q25" s="1"/>
    </row>
    <row r="26" spans="2:17" x14ac:dyDescent="0.3">
      <c r="B26" s="2">
        <v>2019</v>
      </c>
      <c r="C26" s="2"/>
      <c r="D26" s="2"/>
      <c r="E26" s="2"/>
      <c r="F26" s="1"/>
      <c r="G26" s="1"/>
      <c r="H26" s="2">
        <v>2019</v>
      </c>
      <c r="I26" s="2"/>
      <c r="J26" s="2"/>
      <c r="K26" s="2"/>
      <c r="L26" s="1"/>
      <c r="M26" s="2">
        <v>2019</v>
      </c>
      <c r="N26" s="2"/>
      <c r="O26" s="2"/>
      <c r="P26" s="2"/>
      <c r="Q2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2026-04-20T15:21:45Z</dcterms:modified>
</cp:coreProperties>
</file>